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5-2029\Реконструкция\"/>
    </mc:Choice>
  </mc:AlternateContent>
  <bookViews>
    <workbookView xWindow="570" yWindow="600" windowWidth="28230" windowHeight="15600"/>
  </bookViews>
  <sheets>
    <sheet name="12-01" sheetId="13" r:id="rId1"/>
    <sheet name="12-02 АСУ" sheetId="14" state="hidden" r:id="rId2"/>
    <sheet name="Лист2" sheetId="2" state="hidden" r:id="rId3"/>
    <sheet name="Лист3" sheetId="3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AUTOEXEC" localSheetId="0">#REF!</definedName>
    <definedName name="\AUTOEXEC" localSheetId="1">#REF!</definedName>
    <definedName name="\AUTOEXEC">#REF!</definedName>
    <definedName name="\k" localSheetId="0">#REF!</definedName>
    <definedName name="\k" localSheetId="1">#REF!</definedName>
    <definedName name="\k">#REF!</definedName>
    <definedName name="\m" localSheetId="0">#REF!</definedName>
    <definedName name="\m" localSheetId="1">#REF!</definedName>
    <definedName name="\m">#REF!</definedName>
    <definedName name="\s" localSheetId="0">#REF!</definedName>
    <definedName name="\s" localSheetId="1">#REF!</definedName>
    <definedName name="\s">#REF!</definedName>
    <definedName name="\z" localSheetId="0">#REF!</definedName>
    <definedName name="\z" localSheetId="1">#REF!</definedName>
    <definedName name="\z">#REF!</definedName>
    <definedName name="______a2" localSheetId="0">#REF!</definedName>
    <definedName name="______a2" localSheetId="1">#REF!</definedName>
    <definedName name="______a2">#REF!</definedName>
    <definedName name="_____a2" localSheetId="0">#REF!</definedName>
    <definedName name="_____a2" localSheetId="1">#REF!</definedName>
    <definedName name="_____a2">#REF!</definedName>
    <definedName name="____a2" localSheetId="0">#REF!</definedName>
    <definedName name="____a2" localSheetId="1">#REF!</definedName>
    <definedName name="____a2">#REF!</definedName>
    <definedName name="___a2" localSheetId="0">#REF!</definedName>
    <definedName name="___a2" localSheetId="1">#REF!</definedName>
    <definedName name="___a2">#REF!</definedName>
    <definedName name="__a2" localSheetId="0">#REF!</definedName>
    <definedName name="__a2" localSheetId="1">#REF!</definedName>
    <definedName name="__a2">#REF!</definedName>
    <definedName name="_a2" localSheetId="0">#REF!</definedName>
    <definedName name="_a2" localSheetId="1">#REF!</definedName>
    <definedName name="_a2">#REF!</definedName>
    <definedName name="dck" localSheetId="0">[1]топография!#REF!</definedName>
    <definedName name="dck" localSheetId="1">[1]топография!#REF!</definedName>
    <definedName name="dck">[2]топография!#REF!</definedName>
    <definedName name="Itog" localSheetId="0">#REF!</definedName>
    <definedName name="Itog" localSheetId="1">#REF!</definedName>
    <definedName name="Itog">#REF!</definedName>
    <definedName name="SAM" localSheetId="0">#REF!</definedName>
    <definedName name="SAM" localSheetId="1">#REF!</definedName>
    <definedName name="SAM">#REF!</definedName>
    <definedName name="SM" localSheetId="0">#REF!</definedName>
    <definedName name="SM" localSheetId="1">#REF!</definedName>
    <definedName name="SM">#REF!</definedName>
    <definedName name="SM_SM" localSheetId="0">#REF!</definedName>
    <definedName name="SM_SM" localSheetId="1">#REF!</definedName>
    <definedName name="SM_SM">#REF!</definedName>
    <definedName name="SM_STO" localSheetId="0">#REF!</definedName>
    <definedName name="SM_STO" localSheetId="1">#REF!</definedName>
    <definedName name="SM_STO">#REF!</definedName>
    <definedName name="SM_STO_1" localSheetId="0">'[3]СМЕТА проект'!#REF!</definedName>
    <definedName name="SM_STO_1" localSheetId="1">'[3]СМЕТА проект'!#REF!</definedName>
    <definedName name="SM_STO_1">'[3]СМЕТА проект'!#REF!</definedName>
    <definedName name="SM_STO1" localSheetId="0">#REF!</definedName>
    <definedName name="SM_STO1" localSheetId="1">#REF!</definedName>
    <definedName name="SM_STO1">#REF!</definedName>
    <definedName name="SM_STO2" localSheetId="0">#REF!</definedName>
    <definedName name="SM_STO2" localSheetId="1">#REF!</definedName>
    <definedName name="SM_STO2">#REF!</definedName>
    <definedName name="SM_STO3" localSheetId="0">#REF!</definedName>
    <definedName name="SM_STO3" localSheetId="1">#REF!</definedName>
    <definedName name="SM_STO3">#REF!</definedName>
    <definedName name="Smmmmmmmmmmmmmmm" localSheetId="0">#REF!</definedName>
    <definedName name="Smmmmmmmmmmmmmmm" localSheetId="1">#REF!</definedName>
    <definedName name="Smmmmmmmmmmmmmmm">#REF!</definedName>
    <definedName name="SUM_" localSheetId="0">#REF!</definedName>
    <definedName name="SUM_" localSheetId="1">#REF!</definedName>
    <definedName name="SUM_">#REF!</definedName>
    <definedName name="SUM_1" localSheetId="0">#REF!</definedName>
    <definedName name="SUM_1" localSheetId="1">#REF!</definedName>
    <definedName name="SUM_1">#REF!</definedName>
    <definedName name="sum_2" localSheetId="0">#REF!</definedName>
    <definedName name="sum_2" localSheetId="1">#REF!</definedName>
    <definedName name="sum_2">#REF!</definedName>
    <definedName name="SUM_3" localSheetId="0">#REF!</definedName>
    <definedName name="SUM_3" localSheetId="1">#REF!</definedName>
    <definedName name="SUM_3">#REF!</definedName>
    <definedName name="ZAK1" localSheetId="0">#REF!</definedName>
    <definedName name="ZAK1" localSheetId="1">#REF!</definedName>
    <definedName name="ZAK1">#REF!</definedName>
    <definedName name="ZAK2" localSheetId="0">#REF!</definedName>
    <definedName name="ZAK2" localSheetId="1">#REF!</definedName>
    <definedName name="ZAK2">#REF!</definedName>
    <definedName name="А2" localSheetId="0">#REF!</definedName>
    <definedName name="А2" localSheetId="1">#REF!</definedName>
    <definedName name="А2">#REF!</definedName>
    <definedName name="а36" localSheetId="0">#REF!</definedName>
    <definedName name="а36" localSheetId="1">#REF!</definedName>
    <definedName name="а36">#REF!</definedName>
    <definedName name="ааа" localSheetId="0">#REF!</definedName>
    <definedName name="ааа" localSheetId="1">#REF!</definedName>
    <definedName name="ааа">#REF!</definedName>
    <definedName name="ав" localSheetId="0">#REF!</definedName>
    <definedName name="ав" localSheetId="1">#REF!</definedName>
    <definedName name="ав">#REF!</definedName>
    <definedName name="ава" localSheetId="0">#REF!</definedName>
    <definedName name="ава" localSheetId="1">#REF!</definedName>
    <definedName name="ава">#REF!</definedName>
    <definedName name="апр" localSheetId="0">[4]топография!#REF!</definedName>
    <definedName name="апр" localSheetId="1">[4]топография!#REF!</definedName>
    <definedName name="апр">[4]топография!#REF!</definedName>
    <definedName name="АФС" localSheetId="0">[5]топография!#REF!</definedName>
    <definedName name="АФС" localSheetId="1">[5]топография!#REF!</definedName>
    <definedName name="АФС">[5]топография!#REF!</definedName>
    <definedName name="вап" localSheetId="0">#REF!</definedName>
    <definedName name="вап" localSheetId="1">#REF!</definedName>
    <definedName name="вап">#REF!</definedName>
    <definedName name="ввв" localSheetId="0">#REF!</definedName>
    <definedName name="ввв" localSheetId="1">#REF!</definedName>
    <definedName name="ввв">#REF!</definedName>
    <definedName name="вика" localSheetId="0">#REF!</definedName>
    <definedName name="вика" localSheetId="1">#REF!</definedName>
    <definedName name="вика">#REF!</definedName>
    <definedName name="вравар" localSheetId="0">#REF!</definedName>
    <definedName name="вравар" localSheetId="1">#REF!</definedName>
    <definedName name="вравар">#REF!</definedName>
    <definedName name="гелог" localSheetId="0">#REF!</definedName>
    <definedName name="гелог" localSheetId="1">#REF!</definedName>
    <definedName name="гелог">#REF!</definedName>
    <definedName name="гео" localSheetId="0">#REF!</definedName>
    <definedName name="гео" localSheetId="1">#REF!</definedName>
    <definedName name="гео">#REF!</definedName>
    <definedName name="геол.1" localSheetId="0">#REF!</definedName>
    <definedName name="геол.1" localSheetId="1">#REF!</definedName>
    <definedName name="геол.1">#REF!</definedName>
    <definedName name="Геол_Лазаревск" localSheetId="0">[6]топография!#REF!</definedName>
    <definedName name="Геол_Лазаревск" localSheetId="1">[6]топография!#REF!</definedName>
    <definedName name="Геол_Лазаревск">[6]топография!#REF!</definedName>
    <definedName name="геол1" localSheetId="0">#REF!</definedName>
    <definedName name="геол1" localSheetId="1">#REF!</definedName>
    <definedName name="геол1">#REF!</definedName>
    <definedName name="геоф" localSheetId="0">#REF!</definedName>
    <definedName name="геоф" localSheetId="1">#REF!</definedName>
    <definedName name="геоф">#REF!</definedName>
    <definedName name="геофиз" localSheetId="0">#REF!</definedName>
    <definedName name="геофиз" localSheetId="1">#REF!</definedName>
    <definedName name="геофиз">#REF!</definedName>
    <definedName name="Гидро" localSheetId="0">[7]топография!#REF!</definedName>
    <definedName name="Гидро" localSheetId="1">[7]топография!#REF!</definedName>
    <definedName name="Гидро">[7]топография!#REF!</definedName>
    <definedName name="гидро1" localSheetId="0">#REF!</definedName>
    <definedName name="гидро1" localSheetId="1">#REF!</definedName>
    <definedName name="гидро1">#REF!</definedName>
    <definedName name="гидрол" localSheetId="0">#REF!</definedName>
    <definedName name="гидрол" localSheetId="1">#REF!</definedName>
    <definedName name="гидрол">#REF!</definedName>
    <definedName name="Гидролог" localSheetId="0">#REF!</definedName>
    <definedName name="Гидролог" localSheetId="1">#REF!</definedName>
    <definedName name="Гидролог">#REF!</definedName>
    <definedName name="ГИП" localSheetId="0">#REF!</definedName>
    <definedName name="ГИП" localSheetId="1">#REF!</definedName>
    <definedName name="ГИП">#REF!</definedName>
    <definedName name="гшшг">NA()</definedName>
    <definedName name="дд" localSheetId="0">[8]Смета!#REF!</definedName>
    <definedName name="дд" localSheetId="1">[8]Смета!#REF!</definedName>
    <definedName name="дд">[9]Смета!#REF!</definedName>
    <definedName name="ддд" localSheetId="0">#REF!</definedName>
    <definedName name="ддд" localSheetId="1">#REF!</definedName>
    <definedName name="ддд">#REF!</definedName>
    <definedName name="Дефлятор" localSheetId="0">#REF!</definedName>
    <definedName name="Дефлятор" localSheetId="1">#REF!</definedName>
    <definedName name="Дефлятор">#REF!</definedName>
    <definedName name="Длинна_границы" localSheetId="0">#REF!</definedName>
    <definedName name="Длинна_границы" localSheetId="1">#REF!</definedName>
    <definedName name="Длинна_границы">#REF!</definedName>
    <definedName name="Длинна_трассы" localSheetId="0">#REF!</definedName>
    <definedName name="Длинна_трассы" localSheetId="1">#REF!</definedName>
    <definedName name="Длинна_трассы">#REF!</definedName>
    <definedName name="ДСК" localSheetId="0">[1]топография!#REF!</definedName>
    <definedName name="ДСК" localSheetId="1">[1]топография!#REF!</definedName>
    <definedName name="ДСК">[2]топография!#REF!</definedName>
    <definedName name="ДСК1" localSheetId="0">[10]топография!#REF!</definedName>
    <definedName name="ДСК1" localSheetId="1">[10]топография!#REF!</definedName>
    <definedName name="ДСК1">[10]топография!#REF!</definedName>
    <definedName name="жжж" localSheetId="0">#REF!</definedName>
    <definedName name="жжж" localSheetId="1">#REF!</definedName>
    <definedName name="жжж">#REF!</definedName>
    <definedName name="жпф" localSheetId="0">#REF!</definedName>
    <definedName name="жпф" localSheetId="1">#REF!</definedName>
    <definedName name="жпф">#REF!</definedName>
    <definedName name="Заказчик" localSheetId="0">#REF!</definedName>
    <definedName name="Заказчик" localSheetId="1">#REF!</definedName>
    <definedName name="Заказчик">#REF!</definedName>
    <definedName name="ик" localSheetId="0">#REF!</definedName>
    <definedName name="ик" localSheetId="1">#REF!</definedName>
    <definedName name="ик">#REF!</definedName>
    <definedName name="ИПусто" localSheetId="0">#REF!</definedName>
    <definedName name="ИПусто" localSheetId="1">#REF!</definedName>
    <definedName name="ИПусто">#REF!</definedName>
    <definedName name="ить" localSheetId="0">#REF!</definedName>
    <definedName name="ить" localSheetId="1">#REF!</definedName>
    <definedName name="ить">#REF!</definedName>
    <definedName name="йцйц">NA()</definedName>
    <definedName name="йцу" localSheetId="0">#REF!</definedName>
    <definedName name="йцу" localSheetId="1">#REF!</definedName>
    <definedName name="йцу">#REF!</definedName>
    <definedName name="кака" localSheetId="0">#REF!</definedName>
    <definedName name="кака" localSheetId="1">#REF!</definedName>
    <definedName name="кака">#REF!</definedName>
    <definedName name="калплан" localSheetId="0">#REF!</definedName>
    <definedName name="калплан" localSheetId="1">#REF!</definedName>
    <definedName name="калплан">#REF!</definedName>
    <definedName name="Категория_сложности" localSheetId="0">#REF!</definedName>
    <definedName name="Категория_сложности" localSheetId="1">#REF!</definedName>
    <definedName name="Категория_сложности">#REF!</definedName>
    <definedName name="кгкг" localSheetId="0">#REF!</definedName>
    <definedName name="кгкг" localSheetId="1">#REF!</definedName>
    <definedName name="кгкг">#REF!</definedName>
    <definedName name="кеке" localSheetId="0">#REF!</definedName>
    <definedName name="кеке" localSheetId="1">#REF!</definedName>
    <definedName name="кеке">#REF!</definedName>
    <definedName name="ккк" localSheetId="0">#REF!</definedName>
    <definedName name="ккк" localSheetId="1">#REF!</definedName>
    <definedName name="ккк">#REF!</definedName>
    <definedName name="книга" localSheetId="0">#REF!</definedName>
    <definedName name="книга" localSheetId="1">#REF!</definedName>
    <definedName name="книга">#REF!</definedName>
    <definedName name="Количество_землепользователей" localSheetId="0">#REF!</definedName>
    <definedName name="Количество_землепользователей" localSheetId="1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 localSheetId="1">#REF!</definedName>
    <definedName name="Количество_контуров">#REF!</definedName>
    <definedName name="Количество_культур" localSheetId="0">#REF!</definedName>
    <definedName name="Количество_культур" localSheetId="1">#REF!</definedName>
    <definedName name="Количество_культур">#REF!</definedName>
    <definedName name="Количество_планшетов" localSheetId="0">#REF!</definedName>
    <definedName name="Количество_планшетов" localSheetId="1">#REF!</definedName>
    <definedName name="Количество_планшетов">#REF!</definedName>
    <definedName name="Количество_предприятий" localSheetId="0">#REF!</definedName>
    <definedName name="Количество_предприятий" localSheetId="1">#REF!</definedName>
    <definedName name="Количество_предприятий">#REF!</definedName>
    <definedName name="Количество_согласований" localSheetId="0">#REF!</definedName>
    <definedName name="Количество_согласований" localSheetId="1">#REF!</definedName>
    <definedName name="Количество_согласований">#REF!</definedName>
    <definedName name="Командировочные_расходы" localSheetId="0">#REF!</definedName>
    <definedName name="Командировочные_расходы" localSheetId="1">#REF!</definedName>
    <definedName name="Командировочные_расходы">#REF!</definedName>
    <definedName name="Коэффициент" localSheetId="0">#REF!</definedName>
    <definedName name="Коэффициент" localSheetId="1">#REF!</definedName>
    <definedName name="Коэффициент">#REF!</definedName>
    <definedName name="куку" localSheetId="0">#REF!</definedName>
    <definedName name="куку" localSheetId="1">#REF!</definedName>
    <definedName name="куку">#REF!</definedName>
    <definedName name="лл" localSheetId="0">#REF!</definedName>
    <definedName name="лл" localSheetId="1">#REF!</definedName>
    <definedName name="лл">#REF!</definedName>
    <definedName name="ллдж" localSheetId="0">#REF!</definedName>
    <definedName name="ллдж" localSheetId="1">#REF!</definedName>
    <definedName name="ллдж">#REF!</definedName>
    <definedName name="мит" localSheetId="0">#REF!</definedName>
    <definedName name="мит" localSheetId="1">#REF!</definedName>
    <definedName name="мит">#REF!</definedName>
    <definedName name="МММММММММ" localSheetId="0">#REF!</definedName>
    <definedName name="МММММММММ" localSheetId="1">#REF!</definedName>
    <definedName name="МММММММММ">#REF!</definedName>
    <definedName name="Название_проекта" localSheetId="0">#REF!</definedName>
    <definedName name="Название_проекта" localSheetId="1">#REF!</definedName>
    <definedName name="Название_проекта">#REF!</definedName>
    <definedName name="новая" localSheetId="0">#REF!</definedName>
    <definedName name="новая" localSheetId="1">#REF!</definedName>
    <definedName name="новая">#REF!</definedName>
    <definedName name="Номер_договора" localSheetId="0">#REF!</definedName>
    <definedName name="Номер_договора" localSheetId="1">#REF!</definedName>
    <definedName name="Номер_договора">#REF!</definedName>
    <definedName name="о" localSheetId="0">#REF!</definedName>
    <definedName name="о" localSheetId="1">#REF!</definedName>
    <definedName name="о">#REF!</definedName>
    <definedName name="_xlnm.Print_Area" localSheetId="0">'12-01'!$A$1:$E$51</definedName>
    <definedName name="_xlnm.Print_Area" localSheetId="1">'12-02 АСУ'!$A$1:$E$24</definedName>
    <definedName name="объем">#N/A</definedName>
    <definedName name="объем___0" localSheetId="0">#REF!</definedName>
    <definedName name="объем___0" localSheetId="1">#REF!</definedName>
    <definedName name="объем___0">#REF!</definedName>
    <definedName name="объем___0___0" localSheetId="0">#REF!</definedName>
    <definedName name="объем___0___0" localSheetId="1">#REF!</definedName>
    <definedName name="объем___0___0">#REF!</definedName>
    <definedName name="объем___0___0___0" localSheetId="0">#REF!</definedName>
    <definedName name="объем___0___0___0" localSheetId="1">#REF!</definedName>
    <definedName name="объем___0___0___0">#REF!</definedName>
    <definedName name="объем___0___0___0___0" localSheetId="0">#REF!</definedName>
    <definedName name="объем___0___0___0___0" localSheetId="1">#REF!</definedName>
    <definedName name="объем___0___0___0___0">#REF!</definedName>
    <definedName name="объем___0___0___2" localSheetId="0">#REF!</definedName>
    <definedName name="объем___0___0___2" localSheetId="1">#REF!</definedName>
    <definedName name="объем___0___0___2">#REF!</definedName>
    <definedName name="объем___0___0___3" localSheetId="0">#REF!</definedName>
    <definedName name="объем___0___0___3" localSheetId="1">#REF!</definedName>
    <definedName name="объем___0___0___3">#REF!</definedName>
    <definedName name="объем___0___0___4" localSheetId="0">#REF!</definedName>
    <definedName name="объем___0___0___4" localSheetId="1">#REF!</definedName>
    <definedName name="объем___0___0___4">#REF!</definedName>
    <definedName name="объем___0___1" localSheetId="0">#REF!</definedName>
    <definedName name="объем___0___1" localSheetId="1">#REF!</definedName>
    <definedName name="объем___0___1">#REF!</definedName>
    <definedName name="объем___0___10" localSheetId="0">#REF!</definedName>
    <definedName name="объем___0___10" localSheetId="1">#REF!</definedName>
    <definedName name="объем___0___10">#REF!</definedName>
    <definedName name="объем___0___12" localSheetId="0">#REF!</definedName>
    <definedName name="объем___0___12" localSheetId="1">#REF!</definedName>
    <definedName name="объем___0___12">#REF!</definedName>
    <definedName name="объем___0___2" localSheetId="0">#REF!</definedName>
    <definedName name="объем___0___2" localSheetId="1">#REF!</definedName>
    <definedName name="объем___0___2">#REF!</definedName>
    <definedName name="объем___0___2___0" localSheetId="0">#REF!</definedName>
    <definedName name="объем___0___2___0" localSheetId="1">#REF!</definedName>
    <definedName name="объем___0___2___0">#REF!</definedName>
    <definedName name="объем___0___3" localSheetId="0">#REF!</definedName>
    <definedName name="объем___0___3" localSheetId="1">#REF!</definedName>
    <definedName name="объем___0___3">#REF!</definedName>
    <definedName name="объем___0___4" localSheetId="0">#REF!</definedName>
    <definedName name="объем___0___4" localSheetId="1">#REF!</definedName>
    <definedName name="объем___0___4">#REF!</definedName>
    <definedName name="объем___0___5" localSheetId="0">#REF!</definedName>
    <definedName name="объем___0___5" localSheetId="1">#REF!</definedName>
    <definedName name="объем___0___5">#REF!</definedName>
    <definedName name="объем___0___6" localSheetId="0">#REF!</definedName>
    <definedName name="объем___0___6" localSheetId="1">#REF!</definedName>
    <definedName name="объем___0___6">#REF!</definedName>
    <definedName name="объем___0___8" localSheetId="0">#REF!</definedName>
    <definedName name="объем___0___8" localSheetId="1">#REF!</definedName>
    <definedName name="объем___0___8">#REF!</definedName>
    <definedName name="объем___1" localSheetId="0">#REF!</definedName>
    <definedName name="объем___1" localSheetId="1">#REF!</definedName>
    <definedName name="объем___1">#REF!</definedName>
    <definedName name="объем___1___0" localSheetId="0">#REF!</definedName>
    <definedName name="объем___1___0" localSheetId="1">#REF!</definedName>
    <definedName name="объем___1___0">#REF!</definedName>
    <definedName name="объем___10" localSheetId="0">#REF!</definedName>
    <definedName name="объем___10" localSheetId="1">#REF!</definedName>
    <definedName name="объем___10">#REF!</definedName>
    <definedName name="объем___10___0">NA()</definedName>
    <definedName name="объем___10___0___0" localSheetId="0">#REF!</definedName>
    <definedName name="объем___10___0___0" localSheetId="1">#REF!</definedName>
    <definedName name="объем___10___0___0">#REF!</definedName>
    <definedName name="объем___10___1" localSheetId="0">#REF!</definedName>
    <definedName name="объем___10___1" localSheetId="1">#REF!</definedName>
    <definedName name="объем___10___1">#REF!</definedName>
    <definedName name="объем___10___10" localSheetId="0">#REF!</definedName>
    <definedName name="объем___10___10" localSheetId="1">#REF!</definedName>
    <definedName name="объем___10___10">#REF!</definedName>
    <definedName name="объем___10___12" localSheetId="0">#REF!</definedName>
    <definedName name="объем___10___12" localSheetId="1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0">#REF!</definedName>
    <definedName name="объем___11" localSheetId="1">#REF!</definedName>
    <definedName name="объем___11">#REF!</definedName>
    <definedName name="объем___11___0">NA()</definedName>
    <definedName name="объем___11___10" localSheetId="0">#REF!</definedName>
    <definedName name="объем___11___10" localSheetId="1">#REF!</definedName>
    <definedName name="объем___11___10">#REF!</definedName>
    <definedName name="объем___11___2" localSheetId="0">#REF!</definedName>
    <definedName name="объем___11___2" localSheetId="1">#REF!</definedName>
    <definedName name="объем___11___2">#REF!</definedName>
    <definedName name="объем___11___4" localSheetId="0">#REF!</definedName>
    <definedName name="объем___11___4" localSheetId="1">#REF!</definedName>
    <definedName name="объем___11___4">#REF!</definedName>
    <definedName name="объем___11___6" localSheetId="0">#REF!</definedName>
    <definedName name="объем___11___6" localSheetId="1">#REF!</definedName>
    <definedName name="объем___11___6">#REF!</definedName>
    <definedName name="объем___11___8" localSheetId="0">#REF!</definedName>
    <definedName name="объем___11___8" localSheetId="1">#REF!</definedName>
    <definedName name="объем___11___8">#REF!</definedName>
    <definedName name="объем___12">NA()</definedName>
    <definedName name="объем___2" localSheetId="0">#REF!</definedName>
    <definedName name="объем___2" localSheetId="1">#REF!</definedName>
    <definedName name="объем___2">#REF!</definedName>
    <definedName name="объем___2___0" localSheetId="0">#REF!</definedName>
    <definedName name="объем___2___0" localSheetId="1">#REF!</definedName>
    <definedName name="объем___2___0">#REF!</definedName>
    <definedName name="объем___2___0___0" localSheetId="0">#REF!</definedName>
    <definedName name="объем___2___0___0" localSheetId="1">#REF!</definedName>
    <definedName name="объем___2___0___0">#REF!</definedName>
    <definedName name="объем___2___0___0___0" localSheetId="0">#REF!</definedName>
    <definedName name="объем___2___0___0___0" localSheetId="1">#REF!</definedName>
    <definedName name="объем___2___0___0___0">#REF!</definedName>
    <definedName name="объем___2___1" localSheetId="0">#REF!</definedName>
    <definedName name="объем___2___1" localSheetId="1">#REF!</definedName>
    <definedName name="объем___2___1">#REF!</definedName>
    <definedName name="объем___2___10" localSheetId="0">#REF!</definedName>
    <definedName name="объем___2___10" localSheetId="1">#REF!</definedName>
    <definedName name="объем___2___10">#REF!</definedName>
    <definedName name="объем___2___12" localSheetId="0">#REF!</definedName>
    <definedName name="объем___2___12" localSheetId="1">#REF!</definedName>
    <definedName name="объем___2___12">#REF!</definedName>
    <definedName name="объем___2___2" localSheetId="0">#REF!</definedName>
    <definedName name="объем___2___2" localSheetId="1">#REF!</definedName>
    <definedName name="объем___2___2">#REF!</definedName>
    <definedName name="объем___2___3" localSheetId="0">#REF!</definedName>
    <definedName name="объем___2___3" localSheetId="1">#REF!</definedName>
    <definedName name="объем___2___3">#REF!</definedName>
    <definedName name="объем___2___4" localSheetId="0">#REF!</definedName>
    <definedName name="объем___2___4" localSheetId="1">#REF!</definedName>
    <definedName name="объем___2___4">#REF!</definedName>
    <definedName name="объем___2___6" localSheetId="0">#REF!</definedName>
    <definedName name="объем___2___6" localSheetId="1">#REF!</definedName>
    <definedName name="объем___2___6">#REF!</definedName>
    <definedName name="объем___2___8" localSheetId="0">#REF!</definedName>
    <definedName name="объем___2___8" localSheetId="1">#REF!</definedName>
    <definedName name="объем___2___8">#REF!</definedName>
    <definedName name="объем___3" localSheetId="0">#REF!</definedName>
    <definedName name="объем___3" localSheetId="1">#REF!</definedName>
    <definedName name="объем___3">#REF!</definedName>
    <definedName name="объем___3___0" localSheetId="0">#REF!</definedName>
    <definedName name="объем___3___0" localSheetId="1">#REF!</definedName>
    <definedName name="объем___3___0">#REF!</definedName>
    <definedName name="объем___3___0___0">NA()</definedName>
    <definedName name="объем___3___10" localSheetId="0">#REF!</definedName>
    <definedName name="объем___3___10" localSheetId="1">#REF!</definedName>
    <definedName name="объем___3___10">#REF!</definedName>
    <definedName name="объем___3___2" localSheetId="0">#REF!</definedName>
    <definedName name="объем___3___2" localSheetId="1">#REF!</definedName>
    <definedName name="объем___3___2">#REF!</definedName>
    <definedName name="объем___3___3" localSheetId="0">#REF!</definedName>
    <definedName name="объем___3___3" localSheetId="1">#REF!</definedName>
    <definedName name="объем___3___3">#REF!</definedName>
    <definedName name="объем___3___4" localSheetId="0">#REF!</definedName>
    <definedName name="объем___3___4" localSheetId="1">#REF!</definedName>
    <definedName name="объем___3___4">#REF!</definedName>
    <definedName name="объем___3___6" localSheetId="0">#REF!</definedName>
    <definedName name="объем___3___6" localSheetId="1">#REF!</definedName>
    <definedName name="объем___3___6">#REF!</definedName>
    <definedName name="объем___3___8" localSheetId="0">#REF!</definedName>
    <definedName name="объем___3___8" localSheetId="1">#REF!</definedName>
    <definedName name="объем___3___8">#REF!</definedName>
    <definedName name="объем___4" localSheetId="0">#REF!</definedName>
    <definedName name="объем___4" localSheetId="1">#REF!</definedName>
    <definedName name="объем___4">#REF!</definedName>
    <definedName name="объем___4___0">NA()</definedName>
    <definedName name="объем___4___0___0" localSheetId="0">#REF!</definedName>
    <definedName name="объем___4___0___0" localSheetId="1">#REF!</definedName>
    <definedName name="объем___4___0___0">#REF!</definedName>
    <definedName name="объем___4___0___0___0" localSheetId="0">#REF!</definedName>
    <definedName name="объем___4___0___0___0" localSheetId="1">#REF!</definedName>
    <definedName name="объем___4___0___0___0">#REF!</definedName>
    <definedName name="объем___4___10" localSheetId="0">#REF!</definedName>
    <definedName name="объем___4___10" localSheetId="1">#REF!</definedName>
    <definedName name="объем___4___10">#REF!</definedName>
    <definedName name="объем___4___12" localSheetId="0">#REF!</definedName>
    <definedName name="объем___4___12" localSheetId="1">#REF!</definedName>
    <definedName name="объем___4___12">#REF!</definedName>
    <definedName name="объем___4___2" localSheetId="0">#REF!</definedName>
    <definedName name="объем___4___2" localSheetId="1">#REF!</definedName>
    <definedName name="объем___4___2">#REF!</definedName>
    <definedName name="объем___4___3" localSheetId="0">#REF!</definedName>
    <definedName name="объем___4___3" localSheetId="1">#REF!</definedName>
    <definedName name="объем___4___3">#REF!</definedName>
    <definedName name="объем___4___4" localSheetId="0">#REF!</definedName>
    <definedName name="объем___4___4" localSheetId="1">#REF!</definedName>
    <definedName name="объем___4___4">#REF!</definedName>
    <definedName name="объем___4___6" localSheetId="0">#REF!</definedName>
    <definedName name="объем___4___6" localSheetId="1">#REF!</definedName>
    <definedName name="объем___4___6">#REF!</definedName>
    <definedName name="объем___4___8" localSheetId="0">#REF!</definedName>
    <definedName name="объем___4___8" localSheetId="1">#REF!</definedName>
    <definedName name="объем___4___8">#REF!</definedName>
    <definedName name="объем___5">NA()</definedName>
    <definedName name="объем___5___0" localSheetId="0">#REF!</definedName>
    <definedName name="объем___5___0" localSheetId="1">#REF!</definedName>
    <definedName name="объем___5___0">#REF!</definedName>
    <definedName name="объем___5___0___0" localSheetId="0">#REF!</definedName>
    <definedName name="объем___5___0___0" localSheetId="1">#REF!</definedName>
    <definedName name="объем___5___0___0">#REF!</definedName>
    <definedName name="объем___5___0___0___0" localSheetId="0">#REF!</definedName>
    <definedName name="объем___5___0___0___0" localSheetId="1">#REF!</definedName>
    <definedName name="объем___5___0___0___0">#REF!</definedName>
    <definedName name="объем___5___3">NA()</definedName>
    <definedName name="объем___6">NA()</definedName>
    <definedName name="объем___6___0" localSheetId="0">#REF!</definedName>
    <definedName name="объем___6___0" localSheetId="1">#REF!</definedName>
    <definedName name="объем___6___0">#REF!</definedName>
    <definedName name="объем___6___0___0" localSheetId="0">#REF!</definedName>
    <definedName name="объем___6___0___0" localSheetId="1">#REF!</definedName>
    <definedName name="объем___6___0___0">#REF!</definedName>
    <definedName name="объем___6___0___0___0" localSheetId="0">#REF!</definedName>
    <definedName name="объем___6___0___0___0" localSheetId="1">#REF!</definedName>
    <definedName name="объем___6___0___0___0">#REF!</definedName>
    <definedName name="объем___6___1" localSheetId="0">#REF!</definedName>
    <definedName name="объем___6___1" localSheetId="1">#REF!</definedName>
    <definedName name="объем___6___1">#REF!</definedName>
    <definedName name="объем___6___10" localSheetId="0">#REF!</definedName>
    <definedName name="объем___6___10" localSheetId="1">#REF!</definedName>
    <definedName name="объем___6___10">#REF!</definedName>
    <definedName name="объем___6___12" localSheetId="0">#REF!</definedName>
    <definedName name="объем___6___12" localSheetId="1">#REF!</definedName>
    <definedName name="объем___6___12">#REF!</definedName>
    <definedName name="объем___6___2" localSheetId="0">#REF!</definedName>
    <definedName name="объем___6___2" localSheetId="1">#REF!</definedName>
    <definedName name="объем___6___2">#REF!</definedName>
    <definedName name="объем___6___4" localSheetId="0">#REF!</definedName>
    <definedName name="объем___6___4" localSheetId="1">#REF!</definedName>
    <definedName name="объем___6___4">#REF!</definedName>
    <definedName name="объем___6___6" localSheetId="0">#REF!</definedName>
    <definedName name="объем___6___6" localSheetId="1">#REF!</definedName>
    <definedName name="объем___6___6">#REF!</definedName>
    <definedName name="объем___6___8" localSheetId="0">#REF!</definedName>
    <definedName name="объем___6___8" localSheetId="1">#REF!</definedName>
    <definedName name="объем___6___8">#REF!</definedName>
    <definedName name="объем___7" localSheetId="0">#REF!</definedName>
    <definedName name="объем___7" localSheetId="1">#REF!</definedName>
    <definedName name="объем___7">#REF!</definedName>
    <definedName name="объем___7___0" localSheetId="0">#REF!</definedName>
    <definedName name="объем___7___0" localSheetId="1">#REF!</definedName>
    <definedName name="объем___7___0">#REF!</definedName>
    <definedName name="объем___7___10" localSheetId="0">#REF!</definedName>
    <definedName name="объем___7___10" localSheetId="1">#REF!</definedName>
    <definedName name="объем___7___10">#REF!</definedName>
    <definedName name="объем___7___2" localSheetId="0">#REF!</definedName>
    <definedName name="объем___7___2" localSheetId="1">#REF!</definedName>
    <definedName name="объем___7___2">#REF!</definedName>
    <definedName name="объем___7___4" localSheetId="0">#REF!</definedName>
    <definedName name="объем___7___4" localSheetId="1">#REF!</definedName>
    <definedName name="объем___7___4">#REF!</definedName>
    <definedName name="объем___7___6" localSheetId="0">#REF!</definedName>
    <definedName name="объем___7___6" localSheetId="1">#REF!</definedName>
    <definedName name="объем___7___6">#REF!</definedName>
    <definedName name="объем___7___8" localSheetId="0">#REF!</definedName>
    <definedName name="объем___7___8" localSheetId="1">#REF!</definedName>
    <definedName name="объем___7___8">#REF!</definedName>
    <definedName name="объем___8" localSheetId="0">#REF!</definedName>
    <definedName name="объем___8" localSheetId="1">#REF!</definedName>
    <definedName name="объем___8">#REF!</definedName>
    <definedName name="объем___8___0" localSheetId="0">#REF!</definedName>
    <definedName name="объем___8___0" localSheetId="1">#REF!</definedName>
    <definedName name="объем___8___0">#REF!</definedName>
    <definedName name="объем___8___0___0" localSheetId="0">#REF!</definedName>
    <definedName name="объем___8___0___0" localSheetId="1">#REF!</definedName>
    <definedName name="объем___8___0___0">#REF!</definedName>
    <definedName name="объем___8___0___0___0" localSheetId="0">#REF!</definedName>
    <definedName name="объем___8___0___0___0" localSheetId="1">#REF!</definedName>
    <definedName name="объем___8___0___0___0">#REF!</definedName>
    <definedName name="объем___8___1" localSheetId="0">#REF!</definedName>
    <definedName name="объем___8___1" localSheetId="1">#REF!</definedName>
    <definedName name="объем___8___1">#REF!</definedName>
    <definedName name="объем___8___10" localSheetId="0">#REF!</definedName>
    <definedName name="объем___8___10" localSheetId="1">#REF!</definedName>
    <definedName name="объем___8___10">#REF!</definedName>
    <definedName name="объем___8___12" localSheetId="0">#REF!</definedName>
    <definedName name="объем___8___12" localSheetId="1">#REF!</definedName>
    <definedName name="объем___8___12">#REF!</definedName>
    <definedName name="объем___8___2" localSheetId="0">#REF!</definedName>
    <definedName name="объем___8___2" localSheetId="1">#REF!</definedName>
    <definedName name="объем___8___2">#REF!</definedName>
    <definedName name="объем___8___4" localSheetId="0">#REF!</definedName>
    <definedName name="объем___8___4" localSheetId="1">#REF!</definedName>
    <definedName name="объем___8___4">#REF!</definedName>
    <definedName name="объем___8___6" localSheetId="0">#REF!</definedName>
    <definedName name="объем___8___6" localSheetId="1">#REF!</definedName>
    <definedName name="объем___8___6">#REF!</definedName>
    <definedName name="объем___8___8" localSheetId="0">#REF!</definedName>
    <definedName name="объем___8___8" localSheetId="1">#REF!</definedName>
    <definedName name="объем___8___8">#REF!</definedName>
    <definedName name="объем___9" localSheetId="0">#REF!</definedName>
    <definedName name="объем___9" localSheetId="1">#REF!</definedName>
    <definedName name="объем___9">#REF!</definedName>
    <definedName name="объем___9___0" localSheetId="0">#REF!</definedName>
    <definedName name="объем___9___0" localSheetId="1">#REF!</definedName>
    <definedName name="объем___9___0">#REF!</definedName>
    <definedName name="объем___9___0___0" localSheetId="0">#REF!</definedName>
    <definedName name="объем___9___0___0" localSheetId="1">#REF!</definedName>
    <definedName name="объем___9___0___0">#REF!</definedName>
    <definedName name="объем___9___0___0___0" localSheetId="0">#REF!</definedName>
    <definedName name="объем___9___0___0___0" localSheetId="1">#REF!</definedName>
    <definedName name="объем___9___0___0___0">#REF!</definedName>
    <definedName name="объем___9___10" localSheetId="0">#REF!</definedName>
    <definedName name="объем___9___10" localSheetId="1">#REF!</definedName>
    <definedName name="объем___9___10">#REF!</definedName>
    <definedName name="объем___9___2" localSheetId="0">#REF!</definedName>
    <definedName name="объем___9___2" localSheetId="1">#REF!</definedName>
    <definedName name="объем___9___2">#REF!</definedName>
    <definedName name="объем___9___4" localSheetId="0">#REF!</definedName>
    <definedName name="объем___9___4" localSheetId="1">#REF!</definedName>
    <definedName name="объем___9___4">#REF!</definedName>
    <definedName name="объем___9___6" localSheetId="0">#REF!</definedName>
    <definedName name="объем___9___6" localSheetId="1">#REF!</definedName>
    <definedName name="объем___9___6">#REF!</definedName>
    <definedName name="объем___9___8" localSheetId="0">#REF!</definedName>
    <definedName name="объем___9___8" localSheetId="1">#REF!</definedName>
    <definedName name="объем___9___8">#REF!</definedName>
    <definedName name="объем1" localSheetId="0">#REF!</definedName>
    <definedName name="объем1" localSheetId="1">#REF!</definedName>
    <definedName name="объем1">#REF!</definedName>
    <definedName name="ооо" localSheetId="0">#REF!</definedName>
    <definedName name="ооо" localSheetId="1">#REF!</definedName>
    <definedName name="ооо">#REF!</definedName>
    <definedName name="орп" localSheetId="0">[11]Смета!#REF!</definedName>
    <definedName name="орп" localSheetId="1">[11]Смета!#REF!</definedName>
    <definedName name="орп">[12]Смета!#REF!</definedName>
    <definedName name="п" localSheetId="0">#REF!</definedName>
    <definedName name="п" localSheetId="1">#REF!</definedName>
    <definedName name="п">#REF!</definedName>
    <definedName name="план" localSheetId="0">[10]топография!#REF!</definedName>
    <definedName name="план" localSheetId="1">[10]топография!#REF!</definedName>
    <definedName name="план">[10]топография!#REF!</definedName>
    <definedName name="Площадь" localSheetId="0">#REF!</definedName>
    <definedName name="Площадь" localSheetId="1">#REF!</definedName>
    <definedName name="Площадь">#REF!</definedName>
    <definedName name="Площадь_нелинейных_объектов" localSheetId="0">#REF!</definedName>
    <definedName name="Площадь_нелинейных_объектов" localSheetId="1">#REF!</definedName>
    <definedName name="Площадь_нелинейных_объектов">#REF!</definedName>
    <definedName name="Площадь_планшетов" localSheetId="0">#REF!</definedName>
    <definedName name="Площадь_планшетов" localSheetId="1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>#REF!</definedName>
    <definedName name="ппп" localSheetId="0">#REF!</definedName>
    <definedName name="ппп" localSheetId="1">#REF!</definedName>
    <definedName name="ппп">#REF!</definedName>
    <definedName name="пр" localSheetId="0">[1]топография!#REF!</definedName>
    <definedName name="пр" localSheetId="1">[1]топография!#REF!</definedName>
    <definedName name="пр">[2]топография!#REF!</definedName>
    <definedName name="прапоалад" localSheetId="0">[13]топография!#REF!</definedName>
    <definedName name="прапоалад" localSheetId="1">[13]топография!#REF!</definedName>
    <definedName name="прапоалад">[13]топография!#REF!</definedName>
    <definedName name="про" localSheetId="0">#REF!</definedName>
    <definedName name="про" localSheetId="1">#REF!</definedName>
    <definedName name="про">#REF!</definedName>
    <definedName name="пробная" localSheetId="0">#REF!</definedName>
    <definedName name="пробная" localSheetId="1">#REF!</definedName>
    <definedName name="пробная">#REF!</definedName>
    <definedName name="РД" localSheetId="0">#REF!</definedName>
    <definedName name="РД" localSheetId="1">#REF!</definedName>
    <definedName name="РД">#REF!</definedName>
    <definedName name="рол" localSheetId="0">[13]топография!#REF!</definedName>
    <definedName name="рол" localSheetId="1">[13]топография!#REF!</definedName>
    <definedName name="рол">[13]топография!#REF!</definedName>
    <definedName name="рпв" localSheetId="0">#REF!</definedName>
    <definedName name="рпв" localSheetId="1">#REF!</definedName>
    <definedName name="рпв">#REF!</definedName>
    <definedName name="Руководитель" localSheetId="0">#REF!</definedName>
    <definedName name="Руководитель" localSheetId="1">#REF!</definedName>
    <definedName name="Руководитель">#REF!</definedName>
    <definedName name="свод1" localSheetId="0">[14]топография!#REF!</definedName>
    <definedName name="свод1" localSheetId="1">[14]топография!#REF!</definedName>
    <definedName name="свод1">[14]топография!#REF!</definedName>
    <definedName name="см" localSheetId="0">#REF!</definedName>
    <definedName name="см" localSheetId="1">#REF!</definedName>
    <definedName name="см">#REF!</definedName>
    <definedName name="См5" localSheetId="0">#REF!</definedName>
    <definedName name="См5" localSheetId="1">#REF!</definedName>
    <definedName name="См5">#REF!</definedName>
    <definedName name="СМ6" localSheetId="0">[10]топография!#REF!</definedName>
    <definedName name="СМ6" localSheetId="1">[10]топография!#REF!</definedName>
    <definedName name="СМ6">[10]топография!#REF!</definedName>
    <definedName name="СМ9" localSheetId="0">#REF!</definedName>
    <definedName name="СМ9" localSheetId="1">#REF!</definedName>
    <definedName name="СМ9">#REF!</definedName>
    <definedName name="см91" localSheetId="0">#REF!</definedName>
    <definedName name="см91" localSheetId="1">#REF!</definedName>
    <definedName name="см91">#REF!</definedName>
    <definedName name="сми" localSheetId="0">#REF!</definedName>
    <definedName name="сми" localSheetId="1">#REF!</definedName>
    <definedName name="сми">#REF!</definedName>
    <definedName name="Согласование" localSheetId="0">#REF!</definedName>
    <definedName name="Согласование" localSheetId="1">#REF!</definedName>
    <definedName name="Согласование">#REF!</definedName>
    <definedName name="Составитель" localSheetId="0">#REF!</definedName>
    <definedName name="Составитель" localSheetId="1">#REF!</definedName>
    <definedName name="Составитель">#REF!</definedName>
    <definedName name="ссс" localSheetId="0">#REF!</definedName>
    <definedName name="ссс" localSheetId="1">#REF!</definedName>
    <definedName name="ссс">#REF!</definedName>
    <definedName name="Строительная_полоса" localSheetId="0">#REF!</definedName>
    <definedName name="Строительная_полоса" localSheetId="1">#REF!</definedName>
    <definedName name="Строительная_полоса">#REF!</definedName>
    <definedName name="Сургут">NA()</definedName>
    <definedName name="топ1" localSheetId="0">#REF!</definedName>
    <definedName name="топ1" localSheetId="1">#REF!</definedName>
    <definedName name="топ1">#REF!</definedName>
    <definedName name="топ2" localSheetId="0">#REF!</definedName>
    <definedName name="топ2" localSheetId="1">#REF!</definedName>
    <definedName name="топ2">#REF!</definedName>
    <definedName name="топо" localSheetId="0">#REF!</definedName>
    <definedName name="топо" localSheetId="1">#REF!</definedName>
    <definedName name="топо">#REF!</definedName>
    <definedName name="топогр1" localSheetId="0">#REF!</definedName>
    <definedName name="топогр1" localSheetId="1">#REF!</definedName>
    <definedName name="топогр1">#REF!</definedName>
    <definedName name="топограф" localSheetId="0">#REF!</definedName>
    <definedName name="топограф" localSheetId="1">#REF!</definedName>
    <definedName name="топограф">#REF!</definedName>
    <definedName name="ТС1" localSheetId="0">#REF!</definedName>
    <definedName name="ТС1" localSheetId="1">#REF!</definedName>
    <definedName name="ТС1">#REF!</definedName>
    <definedName name="тьбю" localSheetId="0">#REF!</definedName>
    <definedName name="тьбю" localSheetId="1">#REF!</definedName>
    <definedName name="тьбю">#REF!</definedName>
    <definedName name="уцуц" localSheetId="0">#REF!</definedName>
    <definedName name="уцуц" localSheetId="1">#REF!</definedName>
    <definedName name="уцуц">#REF!</definedName>
    <definedName name="Участок" localSheetId="0">#REF!</definedName>
    <definedName name="Участок" localSheetId="1">#REF!</definedName>
    <definedName name="Участок">#REF!</definedName>
    <definedName name="ффыв" localSheetId="0">#REF!</definedName>
    <definedName name="ффыв" localSheetId="1">#REF!</definedName>
    <definedName name="ффыв">#REF!</definedName>
    <definedName name="фыв" localSheetId="0">#REF!</definedName>
    <definedName name="фыв" localSheetId="1">#REF!</definedName>
    <definedName name="фыв">#REF!</definedName>
    <definedName name="цена">#N/A</definedName>
    <definedName name="цена___0" localSheetId="0">#REF!</definedName>
    <definedName name="цена___0" localSheetId="1">#REF!</definedName>
    <definedName name="цена___0">#REF!</definedName>
    <definedName name="цена___0___0" localSheetId="0">#REF!</definedName>
    <definedName name="цена___0___0" localSheetId="1">#REF!</definedName>
    <definedName name="цена___0___0">#REF!</definedName>
    <definedName name="цена___0___0___0" localSheetId="0">#REF!</definedName>
    <definedName name="цена___0___0___0" localSheetId="1">#REF!</definedName>
    <definedName name="цена___0___0___0">#REF!</definedName>
    <definedName name="цена___0___0___0___0" localSheetId="0">#REF!</definedName>
    <definedName name="цена___0___0___0___0" localSheetId="1">#REF!</definedName>
    <definedName name="цена___0___0___0___0">#REF!</definedName>
    <definedName name="цена___0___0___2" localSheetId="0">#REF!</definedName>
    <definedName name="цена___0___0___2" localSheetId="1">#REF!</definedName>
    <definedName name="цена___0___0___2">#REF!</definedName>
    <definedName name="цена___0___0___3" localSheetId="0">#REF!</definedName>
    <definedName name="цена___0___0___3" localSheetId="1">#REF!</definedName>
    <definedName name="цена___0___0___3">#REF!</definedName>
    <definedName name="цена___0___0___4" localSheetId="0">#REF!</definedName>
    <definedName name="цена___0___0___4" localSheetId="1">#REF!</definedName>
    <definedName name="цена___0___0___4">#REF!</definedName>
    <definedName name="цена___0___1" localSheetId="0">#REF!</definedName>
    <definedName name="цена___0___1" localSheetId="1">#REF!</definedName>
    <definedName name="цена___0___1">#REF!</definedName>
    <definedName name="цена___0___10" localSheetId="0">#REF!</definedName>
    <definedName name="цена___0___10" localSheetId="1">#REF!</definedName>
    <definedName name="цена___0___10">#REF!</definedName>
    <definedName name="цена___0___12" localSheetId="0">#REF!</definedName>
    <definedName name="цена___0___12" localSheetId="1">#REF!</definedName>
    <definedName name="цена___0___12">#REF!</definedName>
    <definedName name="цена___0___2" localSheetId="0">#REF!</definedName>
    <definedName name="цена___0___2" localSheetId="1">#REF!</definedName>
    <definedName name="цена___0___2">#REF!</definedName>
    <definedName name="цена___0___2___0" localSheetId="0">#REF!</definedName>
    <definedName name="цена___0___2___0" localSheetId="1">#REF!</definedName>
    <definedName name="цена___0___2___0">#REF!</definedName>
    <definedName name="цена___0___3" localSheetId="0">#REF!</definedName>
    <definedName name="цена___0___3" localSheetId="1">#REF!</definedName>
    <definedName name="цена___0___3">#REF!</definedName>
    <definedName name="цена___0___4" localSheetId="0">#REF!</definedName>
    <definedName name="цена___0___4" localSheetId="1">#REF!</definedName>
    <definedName name="цена___0___4">#REF!</definedName>
    <definedName name="цена___0___5" localSheetId="0">#REF!</definedName>
    <definedName name="цена___0___5" localSheetId="1">#REF!</definedName>
    <definedName name="цена___0___5">#REF!</definedName>
    <definedName name="цена___0___6" localSheetId="0">#REF!</definedName>
    <definedName name="цена___0___6" localSheetId="1">#REF!</definedName>
    <definedName name="цена___0___6">#REF!</definedName>
    <definedName name="цена___0___8" localSheetId="0">#REF!</definedName>
    <definedName name="цена___0___8" localSheetId="1">#REF!</definedName>
    <definedName name="цена___0___8">#REF!</definedName>
    <definedName name="цена___1" localSheetId="0">#REF!</definedName>
    <definedName name="цена___1" localSheetId="1">#REF!</definedName>
    <definedName name="цена___1">#REF!</definedName>
    <definedName name="цена___1___0" localSheetId="0">#REF!</definedName>
    <definedName name="цена___1___0" localSheetId="1">#REF!</definedName>
    <definedName name="цена___1___0">#REF!</definedName>
    <definedName name="цена___10" localSheetId="0">#REF!</definedName>
    <definedName name="цена___10" localSheetId="1">#REF!</definedName>
    <definedName name="цена___10">#REF!</definedName>
    <definedName name="цена___10___0">NA()</definedName>
    <definedName name="цена___10___0___0" localSheetId="0">#REF!</definedName>
    <definedName name="цена___10___0___0" localSheetId="1">#REF!</definedName>
    <definedName name="цена___10___0___0">#REF!</definedName>
    <definedName name="цена___10___1" localSheetId="0">#REF!</definedName>
    <definedName name="цена___10___1" localSheetId="1">#REF!</definedName>
    <definedName name="цена___10___1">#REF!</definedName>
    <definedName name="цена___10___10" localSheetId="0">#REF!</definedName>
    <definedName name="цена___10___10" localSheetId="1">#REF!</definedName>
    <definedName name="цена___10___10">#REF!</definedName>
    <definedName name="цена___10___12" localSheetId="0">#REF!</definedName>
    <definedName name="цена___10___12" localSheetId="1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0">#REF!</definedName>
    <definedName name="цена___11" localSheetId="1">#REF!</definedName>
    <definedName name="цена___11">#REF!</definedName>
    <definedName name="цена___11___0">NA()</definedName>
    <definedName name="цена___11___10" localSheetId="0">#REF!</definedName>
    <definedName name="цена___11___10" localSheetId="1">#REF!</definedName>
    <definedName name="цена___11___10">#REF!</definedName>
    <definedName name="цена___11___2" localSheetId="0">#REF!</definedName>
    <definedName name="цена___11___2" localSheetId="1">#REF!</definedName>
    <definedName name="цена___11___2">#REF!</definedName>
    <definedName name="цена___11___4" localSheetId="0">#REF!</definedName>
    <definedName name="цена___11___4" localSheetId="1">#REF!</definedName>
    <definedName name="цена___11___4">#REF!</definedName>
    <definedName name="цена___11___6" localSheetId="0">#REF!</definedName>
    <definedName name="цена___11___6" localSheetId="1">#REF!</definedName>
    <definedName name="цена___11___6">#REF!</definedName>
    <definedName name="цена___11___8" localSheetId="0">#REF!</definedName>
    <definedName name="цена___11___8" localSheetId="1">#REF!</definedName>
    <definedName name="цена___11___8">#REF!</definedName>
    <definedName name="цена___12">NA()</definedName>
    <definedName name="цена___2" localSheetId="0">#REF!</definedName>
    <definedName name="цена___2" localSheetId="1">#REF!</definedName>
    <definedName name="цена___2">#REF!</definedName>
    <definedName name="цена___2___0" localSheetId="0">#REF!</definedName>
    <definedName name="цена___2___0" localSheetId="1">#REF!</definedName>
    <definedName name="цена___2___0">#REF!</definedName>
    <definedName name="цена___2___0___0" localSheetId="0">#REF!</definedName>
    <definedName name="цена___2___0___0" localSheetId="1">#REF!</definedName>
    <definedName name="цена___2___0___0">#REF!</definedName>
    <definedName name="цена___2___0___0___0" localSheetId="0">#REF!</definedName>
    <definedName name="цена___2___0___0___0" localSheetId="1">#REF!</definedName>
    <definedName name="цена___2___0___0___0">#REF!</definedName>
    <definedName name="цена___2___1" localSheetId="0">#REF!</definedName>
    <definedName name="цена___2___1" localSheetId="1">#REF!</definedName>
    <definedName name="цена___2___1">#REF!</definedName>
    <definedName name="цена___2___10" localSheetId="0">#REF!</definedName>
    <definedName name="цена___2___10" localSheetId="1">#REF!</definedName>
    <definedName name="цена___2___10">#REF!</definedName>
    <definedName name="цена___2___12" localSheetId="0">#REF!</definedName>
    <definedName name="цена___2___12" localSheetId="1">#REF!</definedName>
    <definedName name="цена___2___12">#REF!</definedName>
    <definedName name="цена___2___2" localSheetId="0">#REF!</definedName>
    <definedName name="цена___2___2" localSheetId="1">#REF!</definedName>
    <definedName name="цена___2___2">#REF!</definedName>
    <definedName name="цена___2___3" localSheetId="0">#REF!</definedName>
    <definedName name="цена___2___3" localSheetId="1">#REF!</definedName>
    <definedName name="цена___2___3">#REF!</definedName>
    <definedName name="цена___2___4" localSheetId="0">#REF!</definedName>
    <definedName name="цена___2___4" localSheetId="1">#REF!</definedName>
    <definedName name="цена___2___4">#REF!</definedName>
    <definedName name="цена___2___6" localSheetId="0">#REF!</definedName>
    <definedName name="цена___2___6" localSheetId="1">#REF!</definedName>
    <definedName name="цена___2___6">#REF!</definedName>
    <definedName name="цена___2___8" localSheetId="0">#REF!</definedName>
    <definedName name="цена___2___8" localSheetId="1">#REF!</definedName>
    <definedName name="цена___2___8">#REF!</definedName>
    <definedName name="цена___3" localSheetId="0">#REF!</definedName>
    <definedName name="цена___3" localSheetId="1">#REF!</definedName>
    <definedName name="цена___3">#REF!</definedName>
    <definedName name="цена___3___0" localSheetId="0">#REF!</definedName>
    <definedName name="цена___3___0" localSheetId="1">#REF!</definedName>
    <definedName name="цена___3___0">#REF!</definedName>
    <definedName name="цена___3___0___0">NA()</definedName>
    <definedName name="цена___3___10" localSheetId="0">#REF!</definedName>
    <definedName name="цена___3___10" localSheetId="1">#REF!</definedName>
    <definedName name="цена___3___10">#REF!</definedName>
    <definedName name="цена___3___2" localSheetId="0">#REF!</definedName>
    <definedName name="цена___3___2" localSheetId="1">#REF!</definedName>
    <definedName name="цена___3___2">#REF!</definedName>
    <definedName name="цена___3___3" localSheetId="0">#REF!</definedName>
    <definedName name="цена___3___3" localSheetId="1">#REF!</definedName>
    <definedName name="цена___3___3">#REF!</definedName>
    <definedName name="цена___3___4" localSheetId="0">#REF!</definedName>
    <definedName name="цена___3___4" localSheetId="1">#REF!</definedName>
    <definedName name="цена___3___4">#REF!</definedName>
    <definedName name="цена___3___6" localSheetId="0">#REF!</definedName>
    <definedName name="цена___3___6" localSheetId="1">#REF!</definedName>
    <definedName name="цена___3___6">#REF!</definedName>
    <definedName name="цена___3___8" localSheetId="0">#REF!</definedName>
    <definedName name="цена___3___8" localSheetId="1">#REF!</definedName>
    <definedName name="цена___3___8">#REF!</definedName>
    <definedName name="цена___4" localSheetId="0">#REF!</definedName>
    <definedName name="цена___4" localSheetId="1">#REF!</definedName>
    <definedName name="цена___4">#REF!</definedName>
    <definedName name="цена___4___0">NA()</definedName>
    <definedName name="цена___4___0___0" localSheetId="0">#REF!</definedName>
    <definedName name="цена___4___0___0" localSheetId="1">#REF!</definedName>
    <definedName name="цена___4___0___0">#REF!</definedName>
    <definedName name="цена___4___0___0___0" localSheetId="0">#REF!</definedName>
    <definedName name="цена___4___0___0___0" localSheetId="1">#REF!</definedName>
    <definedName name="цена___4___0___0___0">#REF!</definedName>
    <definedName name="цена___4___10" localSheetId="0">#REF!</definedName>
    <definedName name="цена___4___10" localSheetId="1">#REF!</definedName>
    <definedName name="цена___4___10">#REF!</definedName>
    <definedName name="цена___4___12" localSheetId="0">#REF!</definedName>
    <definedName name="цена___4___12" localSheetId="1">#REF!</definedName>
    <definedName name="цена___4___12">#REF!</definedName>
    <definedName name="цена___4___2" localSheetId="0">#REF!</definedName>
    <definedName name="цена___4___2" localSheetId="1">#REF!</definedName>
    <definedName name="цена___4___2">#REF!</definedName>
    <definedName name="цена___4___3" localSheetId="0">#REF!</definedName>
    <definedName name="цена___4___3" localSheetId="1">#REF!</definedName>
    <definedName name="цена___4___3">#REF!</definedName>
    <definedName name="цена___4___4" localSheetId="0">#REF!</definedName>
    <definedName name="цена___4___4" localSheetId="1">#REF!</definedName>
    <definedName name="цена___4___4">#REF!</definedName>
    <definedName name="цена___4___6" localSheetId="0">#REF!</definedName>
    <definedName name="цена___4___6" localSheetId="1">#REF!</definedName>
    <definedName name="цена___4___6">#REF!</definedName>
    <definedName name="цена___4___8" localSheetId="0">#REF!</definedName>
    <definedName name="цена___4___8" localSheetId="1">#REF!</definedName>
    <definedName name="цена___4___8">#REF!</definedName>
    <definedName name="цена___5">NA()</definedName>
    <definedName name="цена___5___0" localSheetId="0">#REF!</definedName>
    <definedName name="цена___5___0" localSheetId="1">#REF!</definedName>
    <definedName name="цена___5___0">#REF!</definedName>
    <definedName name="цена___5___0___0" localSheetId="0">#REF!</definedName>
    <definedName name="цена___5___0___0" localSheetId="1">#REF!</definedName>
    <definedName name="цена___5___0___0">#REF!</definedName>
    <definedName name="цена___5___0___0___0" localSheetId="0">#REF!</definedName>
    <definedName name="цена___5___0___0___0" localSheetId="1">#REF!</definedName>
    <definedName name="цена___5___0___0___0">#REF!</definedName>
    <definedName name="цена___5___3">NA()</definedName>
    <definedName name="цена___6">NA()</definedName>
    <definedName name="цена___6___0" localSheetId="0">#REF!</definedName>
    <definedName name="цена___6___0" localSheetId="1">#REF!</definedName>
    <definedName name="цена___6___0">#REF!</definedName>
    <definedName name="цена___6___0___0" localSheetId="0">#REF!</definedName>
    <definedName name="цена___6___0___0" localSheetId="1">#REF!</definedName>
    <definedName name="цена___6___0___0">#REF!</definedName>
    <definedName name="цена___6___0___0___0" localSheetId="0">#REF!</definedName>
    <definedName name="цена___6___0___0___0" localSheetId="1">#REF!</definedName>
    <definedName name="цена___6___0___0___0">#REF!</definedName>
    <definedName name="цена___6___1" localSheetId="0">#REF!</definedName>
    <definedName name="цена___6___1" localSheetId="1">#REF!</definedName>
    <definedName name="цена___6___1">#REF!</definedName>
    <definedName name="цена___6___10" localSheetId="0">#REF!</definedName>
    <definedName name="цена___6___10" localSheetId="1">#REF!</definedName>
    <definedName name="цена___6___10">#REF!</definedName>
    <definedName name="цена___6___12" localSheetId="0">#REF!</definedName>
    <definedName name="цена___6___12" localSheetId="1">#REF!</definedName>
    <definedName name="цена___6___12">#REF!</definedName>
    <definedName name="цена___6___2" localSheetId="0">#REF!</definedName>
    <definedName name="цена___6___2" localSheetId="1">#REF!</definedName>
    <definedName name="цена___6___2">#REF!</definedName>
    <definedName name="цена___6___4" localSheetId="0">#REF!</definedName>
    <definedName name="цена___6___4" localSheetId="1">#REF!</definedName>
    <definedName name="цена___6___4">#REF!</definedName>
    <definedName name="цена___6___6" localSheetId="0">#REF!</definedName>
    <definedName name="цена___6___6" localSheetId="1">#REF!</definedName>
    <definedName name="цена___6___6">#REF!</definedName>
    <definedName name="цена___6___8" localSheetId="0">#REF!</definedName>
    <definedName name="цена___6___8" localSheetId="1">#REF!</definedName>
    <definedName name="цена___6___8">#REF!</definedName>
    <definedName name="цена___7" localSheetId="0">#REF!</definedName>
    <definedName name="цена___7" localSheetId="1">#REF!</definedName>
    <definedName name="цена___7">#REF!</definedName>
    <definedName name="цена___7___0" localSheetId="0">#REF!</definedName>
    <definedName name="цена___7___0" localSheetId="1">#REF!</definedName>
    <definedName name="цена___7___0">#REF!</definedName>
    <definedName name="цена___7___10" localSheetId="0">#REF!</definedName>
    <definedName name="цена___7___10" localSheetId="1">#REF!</definedName>
    <definedName name="цена___7___10">#REF!</definedName>
    <definedName name="цена___7___2" localSheetId="0">#REF!</definedName>
    <definedName name="цена___7___2" localSheetId="1">#REF!</definedName>
    <definedName name="цена___7___2">#REF!</definedName>
    <definedName name="цена___7___4" localSheetId="0">#REF!</definedName>
    <definedName name="цена___7___4" localSheetId="1">#REF!</definedName>
    <definedName name="цена___7___4">#REF!</definedName>
    <definedName name="цена___7___6" localSheetId="0">#REF!</definedName>
    <definedName name="цена___7___6" localSheetId="1">#REF!</definedName>
    <definedName name="цена___7___6">#REF!</definedName>
    <definedName name="цена___7___8" localSheetId="0">#REF!</definedName>
    <definedName name="цена___7___8" localSheetId="1">#REF!</definedName>
    <definedName name="цена___7___8">#REF!</definedName>
    <definedName name="цена___8" localSheetId="0">#REF!</definedName>
    <definedName name="цена___8" localSheetId="1">#REF!</definedName>
    <definedName name="цена___8">#REF!</definedName>
    <definedName name="цена___8___0" localSheetId="0">#REF!</definedName>
    <definedName name="цена___8___0" localSheetId="1">#REF!</definedName>
    <definedName name="цена___8___0">#REF!</definedName>
    <definedName name="цена___8___0___0" localSheetId="0">#REF!</definedName>
    <definedName name="цена___8___0___0" localSheetId="1">#REF!</definedName>
    <definedName name="цена___8___0___0">#REF!</definedName>
    <definedName name="цена___8___0___0___0" localSheetId="0">#REF!</definedName>
    <definedName name="цена___8___0___0___0" localSheetId="1">#REF!</definedName>
    <definedName name="цена___8___0___0___0">#REF!</definedName>
    <definedName name="цена___8___1" localSheetId="0">#REF!</definedName>
    <definedName name="цена___8___1" localSheetId="1">#REF!</definedName>
    <definedName name="цена___8___1">#REF!</definedName>
    <definedName name="цена___8___10" localSheetId="0">#REF!</definedName>
    <definedName name="цена___8___10" localSheetId="1">#REF!</definedName>
    <definedName name="цена___8___10">#REF!</definedName>
    <definedName name="цена___8___12" localSheetId="0">#REF!</definedName>
    <definedName name="цена___8___12" localSheetId="1">#REF!</definedName>
    <definedName name="цена___8___12">#REF!</definedName>
    <definedName name="цена___8___2" localSheetId="0">#REF!</definedName>
    <definedName name="цена___8___2" localSheetId="1">#REF!</definedName>
    <definedName name="цена___8___2">#REF!</definedName>
    <definedName name="цена___8___4" localSheetId="0">#REF!</definedName>
    <definedName name="цена___8___4" localSheetId="1">#REF!</definedName>
    <definedName name="цена___8___4">#REF!</definedName>
    <definedName name="цена___8___6" localSheetId="0">#REF!</definedName>
    <definedName name="цена___8___6" localSheetId="1">#REF!</definedName>
    <definedName name="цена___8___6">#REF!</definedName>
    <definedName name="цена___8___8" localSheetId="0">#REF!</definedName>
    <definedName name="цена___8___8" localSheetId="1">#REF!</definedName>
    <definedName name="цена___8___8">#REF!</definedName>
    <definedName name="цена___9" localSheetId="0">#REF!</definedName>
    <definedName name="цена___9" localSheetId="1">#REF!</definedName>
    <definedName name="цена___9">#REF!</definedName>
    <definedName name="цена___9___0" localSheetId="0">#REF!</definedName>
    <definedName name="цена___9___0" localSheetId="1">#REF!</definedName>
    <definedName name="цена___9___0">#REF!</definedName>
    <definedName name="цена___9___0___0" localSheetId="0">#REF!</definedName>
    <definedName name="цена___9___0___0" localSheetId="1">#REF!</definedName>
    <definedName name="цена___9___0___0">#REF!</definedName>
    <definedName name="цена___9___0___0___0" localSheetId="0">#REF!</definedName>
    <definedName name="цена___9___0___0___0" localSheetId="1">#REF!</definedName>
    <definedName name="цена___9___0___0___0">#REF!</definedName>
    <definedName name="цена___9___10" localSheetId="0">#REF!</definedName>
    <definedName name="цена___9___10" localSheetId="1">#REF!</definedName>
    <definedName name="цена___9___10">#REF!</definedName>
    <definedName name="цена___9___2" localSheetId="0">#REF!</definedName>
    <definedName name="цена___9___2" localSheetId="1">#REF!</definedName>
    <definedName name="цена___9___2">#REF!</definedName>
    <definedName name="цена___9___4" localSheetId="0">#REF!</definedName>
    <definedName name="цена___9___4" localSheetId="1">#REF!</definedName>
    <definedName name="цена___9___4">#REF!</definedName>
    <definedName name="цена___9___6" localSheetId="0">#REF!</definedName>
    <definedName name="цена___9___6" localSheetId="1">#REF!</definedName>
    <definedName name="цена___9___6">#REF!</definedName>
    <definedName name="цена___9___8" localSheetId="0">#REF!</definedName>
    <definedName name="цена___9___8" localSheetId="1">#REF!</definedName>
    <definedName name="цена___9___8">#REF!</definedName>
    <definedName name="цук" localSheetId="0">#REF!</definedName>
    <definedName name="цук" localSheetId="1">#REF!</definedName>
    <definedName name="цук">#REF!</definedName>
    <definedName name="чс" localSheetId="0">#REF!</definedName>
    <definedName name="чс" localSheetId="1">#REF!</definedName>
    <definedName name="чс">#REF!</definedName>
    <definedName name="чть" localSheetId="0">#REF!</definedName>
    <definedName name="чть" localSheetId="1">#REF!</definedName>
    <definedName name="чть">#REF!</definedName>
    <definedName name="щщ" localSheetId="0">#REF!</definedName>
    <definedName name="щщ" localSheetId="1">#REF!</definedName>
    <definedName name="щщ">#REF!</definedName>
    <definedName name="ъхз" localSheetId="0">#REF!</definedName>
    <definedName name="ъхз" localSheetId="1">#REF!</definedName>
    <definedName name="ъхз">#REF!</definedName>
    <definedName name="ЫВGGGGGGGGGGGGGGG" localSheetId="0">#REF!</definedName>
    <definedName name="ЫВGGGGGGGGGGGGGGG" localSheetId="1">#REF!</definedName>
    <definedName name="ЫВGGGGGGGGGGGGGGG">#REF!</definedName>
    <definedName name="ыцй" localSheetId="0">#REF!</definedName>
    <definedName name="ыцй" localSheetId="1">#REF!</definedName>
    <definedName name="ыцй">#REF!</definedName>
    <definedName name="эк" localSheetId="0">#REF!</definedName>
    <definedName name="эк" localSheetId="1">#REF!</definedName>
    <definedName name="эк">#REF!</definedName>
    <definedName name="эк1" localSheetId="0">#REF!</definedName>
    <definedName name="эк1" localSheetId="1">#REF!</definedName>
    <definedName name="эк1">#REF!</definedName>
    <definedName name="эко" localSheetId="0">#REF!</definedName>
    <definedName name="эко" localSheetId="1">#REF!</definedName>
    <definedName name="эко">#REF!</definedName>
    <definedName name="эко1" localSheetId="0">#REF!</definedName>
    <definedName name="эко1" localSheetId="1">#REF!</definedName>
    <definedName name="эко1">#REF!</definedName>
    <definedName name="экол.1" localSheetId="0">[13]топография!#REF!</definedName>
    <definedName name="экол.1" localSheetId="1">[13]топография!#REF!</definedName>
    <definedName name="экол.1">[13]топография!#REF!</definedName>
    <definedName name="экол1" localSheetId="0">#REF!</definedName>
    <definedName name="экол1" localSheetId="1">#REF!</definedName>
    <definedName name="экол1">#REF!</definedName>
    <definedName name="экол2" localSheetId="0">#REF!</definedName>
    <definedName name="экол2" localSheetId="1">#REF!</definedName>
    <definedName name="экол2">#REF!</definedName>
    <definedName name="эколог" localSheetId="0">#REF!</definedName>
    <definedName name="эколог" localSheetId="1">#REF!</definedName>
    <definedName name="эколог">#REF!</definedName>
    <definedName name="экология">NA()</definedName>
    <definedName name="экон" localSheetId="0">#REF!</definedName>
    <definedName name="экон" localSheetId="1">#REF!</definedName>
    <definedName name="экон">#REF!</definedName>
    <definedName name="явеявеявеявеявеявеявеявеявеявеявеявеявеявеявеявеявеявеявеявеявеявео" localSheetId="0">#REF!</definedName>
    <definedName name="явеявеявеявеявеявеявеявеявеявеявеявеявеявеявеявеявеявеявеявеявеявео" localSheetId="1">#REF!</definedName>
    <definedName name="явеявеявеявеявеявеявеявеявеявеявеявеявеявеявеявеявеявеявеявеявеявео">#REF!</definedName>
    <definedName name="яыкелюрфцЛОУЕИПЛЮ.Ц\о" localSheetId="0">#REF!</definedName>
    <definedName name="яыкелюрфцЛОУЕИПЛЮ.Ц\о" localSheetId="1">#REF!</definedName>
    <definedName name="яыкелюрфцЛОУЕИПЛЮ.Ц\о">#REF!</definedName>
  </definedNames>
  <calcPr calcId="162913"/>
</workbook>
</file>

<file path=xl/calcChain.xml><?xml version="1.0" encoding="utf-8"?>
<calcChain xmlns="http://schemas.openxmlformats.org/spreadsheetml/2006/main">
  <c r="I30" i="13" l="1"/>
  <c r="E30" i="13" l="1"/>
  <c r="E32" i="13" s="1"/>
  <c r="B26" i="13"/>
  <c r="D18" i="14" l="1"/>
  <c r="B18" i="14"/>
  <c r="B23" i="14"/>
  <c r="B21" i="14"/>
  <c r="H18" i="14"/>
  <c r="H17" i="14"/>
  <c r="O16" i="14"/>
  <c r="H20" i="14" s="1"/>
  <c r="N16" i="14"/>
  <c r="H21" i="14" l="1"/>
  <c r="H19" i="14"/>
  <c r="H22" i="14"/>
  <c r="E16" i="14" l="1"/>
  <c r="E17" i="14" s="1"/>
  <c r="E18" i="14" s="1"/>
  <c r="E19" i="14" s="1"/>
  <c r="D16" i="14"/>
  <c r="J28" i="13" l="1"/>
  <c r="D27" i="13" l="1"/>
  <c r="D26" i="13"/>
  <c r="D16" i="13" l="1"/>
  <c r="D15" i="13"/>
  <c r="D31" i="13"/>
  <c r="E33" i="13" l="1"/>
  <c r="E34" i="13" s="1"/>
  <c r="E35" i="13" s="1"/>
  <c r="B10" i="14"/>
</calcChain>
</file>

<file path=xl/sharedStrings.xml><?xml version="1.0" encoding="utf-8"?>
<sst xmlns="http://schemas.openxmlformats.org/spreadsheetml/2006/main" count="75" uniqueCount="71">
  <si>
    <t>УТВЕРЖДАЮ</t>
  </si>
  <si>
    <t>на проектные работы</t>
  </si>
  <si>
    <t>№№ п/п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</si>
  <si>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</si>
  <si>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</si>
  <si>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
стоимости</t>
  </si>
  <si>
    <t>Стоимость, руб.</t>
  </si>
  <si>
    <t>a</t>
  </si>
  <si>
    <t>b</t>
  </si>
  <si>
    <t>X</t>
  </si>
  <si>
    <t>Метод. указ. 2010 г.</t>
  </si>
  <si>
    <t>С= (a+b×X)</t>
  </si>
  <si>
    <t>Итого ПИР</t>
  </si>
  <si>
    <t>Наименование организации Заказчика:</t>
  </si>
  <si>
    <t>АО "Мособлэнерго"</t>
  </si>
  <si>
    <t>Генеральный директор ОАО "РСП"</t>
  </si>
  <si>
    <t>__________________________Н.В. Ильин</t>
  </si>
  <si>
    <t>5</t>
  </si>
  <si>
    <t>Стоимость (руб.)</t>
  </si>
  <si>
    <t>Проектные работы</t>
  </si>
  <si>
    <t>«_____»_____________ 2021 г.</t>
  </si>
  <si>
    <t>Исполняющий обязанности первого заместителя генерального директора АО "Мособлэнерго"</t>
  </si>
  <si>
    <t>Величина основного показателя проектируемого объекта Х (1 подст.)</t>
  </si>
  <si>
    <t>АО "РСП"</t>
  </si>
  <si>
    <t>п. 1.18 К2=0,5</t>
  </si>
  <si>
    <t>Методика №847/пр от 28.11.2023</t>
  </si>
  <si>
    <t xml:space="preserve">  Приложение № 2 к сводной смете   </t>
  </si>
  <si>
    <t xml:space="preserve">СОГЛАСОВАНО </t>
  </si>
  <si>
    <t>АО "Мособлэнерго"
Заместитель генерального директора по экономике и финансам</t>
  </si>
  <si>
    <t>________________Н.В. Ильин</t>
  </si>
  <si>
    <t>_________________В.Н. Мельничук</t>
  </si>
  <si>
    <t>«_____»_____________ 2020 г.</t>
  </si>
  <si>
    <t>Смета № 12-02</t>
  </si>
  <si>
    <t>Наименование организации Исполнителя:</t>
  </si>
  <si>
    <t>№ п/п</t>
  </si>
  <si>
    <t>Характеристика предприятия, здания, сооружения или вида работ</t>
  </si>
  <si>
    <t>№ частей, глав, таблиц, позиций и пунктов указаний к разделу или главе Сборника цен на проектные и изыскательские  работы для строительства.</t>
  </si>
  <si>
    <t>Расчет стоимости ПИР (а+вх) или (объем строительно-мон-тажных работ х % / 100 или количество х цена</t>
  </si>
  <si>
    <t>Разработка  проекта автоматизированной системы управления технологическими процессами (АСУТП)</t>
  </si>
  <si>
    <t>Методика определенпя нормативных затрат на работы по подготовке проектной документации для создания автоматизированных систем
объектов непроизводственного назначения и коммупального хозяйства (Приказ Министерства строительства и жилищно-коммунального хозяйства РФ от 07.06.2022 № 465/пр)
1) Основные факторы (табл. 2)
1.1. Хар-тер протекания - непрерывный - 1,000;
1.2. Кол-во тех. операций - 3 - 0,385;
1.3. Кол-во сигналов - 47 - 0,795;
1.4. Кол-во упр. воздействий - 5 - 0,180;
1.5. Степень развитости инф. функций - III - 1,205;
1.6. Степень развитости упр. функций - II - 1,205;
1.7. Режим функционирования - авт. диалог. режим - 1,410.
2) Корректирующий коэффициент (табл. 5)
2.1. Повторное применение базовой АСУ - К1 - 0,4
2.2. Телемеханика - К3 - 1,1 (для ТО и ПО)</t>
  </si>
  <si>
    <t xml:space="preserve">ИТОГО </t>
  </si>
  <si>
    <t>С1</t>
  </si>
  <si>
    <t>С2</t>
  </si>
  <si>
    <t>Итого по смете</t>
  </si>
  <si>
    <t>С3</t>
  </si>
  <si>
    <t>С4</t>
  </si>
  <si>
    <t>С5</t>
  </si>
  <si>
    <t>С6</t>
  </si>
  <si>
    <t>УТВЕРЖДАЮ:</t>
  </si>
  <si>
    <t>Генеральный директор АО "РСП"</t>
  </si>
  <si>
    <t>___________________Н.В. Ильин</t>
  </si>
  <si>
    <t>СМЕТА № 2</t>
  </si>
  <si>
    <t>на проектные  работы</t>
  </si>
  <si>
    <t>(наименование объекта)</t>
  </si>
  <si>
    <t>(наименование проектной организации)</t>
  </si>
  <si>
    <t>2</t>
  </si>
  <si>
    <t>3</t>
  </si>
  <si>
    <t>Реконструкция К=1,2  таб. 2.1, п.3</t>
  </si>
  <si>
    <t>4</t>
  </si>
  <si>
    <t>НДС-20%</t>
  </si>
  <si>
    <t>Всего по смете</t>
  </si>
  <si>
    <t>Реконстркукция КТП на 630 кВА</t>
  </si>
  <si>
    <t>Постоянные величины базовой цены
табл. №37 п.5</t>
  </si>
  <si>
    <t>Смету составил :</t>
  </si>
  <si>
    <t>Мишкина З.И.</t>
  </si>
  <si>
    <t>(ф.и.о. подпись)</t>
  </si>
  <si>
    <t>Проверил :</t>
  </si>
  <si>
    <t>Сукочев А.А.</t>
  </si>
  <si>
    <t>Перевод в текущие  цены по состоянию на 4 кв. 2024 г. (Письмо Минстроя России 18 10.2024 г. N 61327-ИФ/09)</t>
  </si>
  <si>
    <t>"____" _________________ 2025г.</t>
  </si>
  <si>
    <t>Проект реконструкции КТП-1406 по адресу: г.Москва, поселение Щаповское, с.Ознобишино Инв. № 43313362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</si>
</sst>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#,##0&quot;р.&quot;"/>
    <numFmt numFmtId="169" formatCode="#,##0.000"/>
    <numFmt numFmtId="170" formatCode="#,##0.00_р_."/>
    <numFmt numFmtId="171" formatCode="#,##0.000_р_."/>
  </numFmts>
  <fonts count="7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family val="2"/>
    </font>
    <font>
      <sz val="12"/>
      <color theme="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E"/>
      <charset val="238"/>
    </font>
    <font>
      <b/>
      <sz val="11"/>
      <color indexed="63"/>
      <name val="Calibri"/>
      <family val="2"/>
      <charset val="204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u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Verdana"/>
      <family val="2"/>
      <charset val="204"/>
    </font>
    <font>
      <b/>
      <sz val="18"/>
      <color indexed="56"/>
      <name val="Cambria"/>
      <family val="2"/>
      <charset val="204"/>
    </font>
    <font>
      <sz val="8"/>
      <name val="Courier New"/>
      <family val="3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8"/>
      <name val="Times New Roman"/>
      <family val="1"/>
      <charset val="204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14">
    <xf numFmtId="0" fontId="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4" fillId="0" borderId="0"/>
    <xf numFmtId="0" fontId="14" fillId="0" borderId="0"/>
    <xf numFmtId="0" fontId="14" fillId="0" borderId="0">
      <alignment horizontal="left" indent="5"/>
    </xf>
    <xf numFmtId="0" fontId="1" fillId="0" borderId="0"/>
    <xf numFmtId="0" fontId="24" fillId="0" borderId="0"/>
    <xf numFmtId="4" fontId="26" fillId="0" borderId="0">
      <alignment vertical="center"/>
    </xf>
    <xf numFmtId="0" fontId="27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10" fillId="20" borderId="0" applyNumberFormat="0" applyBorder="0" applyAlignment="0" applyProtection="0"/>
    <xf numFmtId="0" fontId="10" fillId="23" borderId="0" applyNumberFormat="0" applyBorder="0" applyAlignment="0" applyProtection="0"/>
    <xf numFmtId="0" fontId="28" fillId="21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26" borderId="0" applyNumberFormat="0" applyBorder="0" applyAlignment="0" applyProtection="0"/>
    <xf numFmtId="0" fontId="10" fillId="20" borderId="0" applyNumberFormat="0" applyBorder="0" applyAlignment="0" applyProtection="0"/>
    <xf numFmtId="0" fontId="10" fillId="27" borderId="0" applyNumberFormat="0" applyBorder="0" applyAlignment="0" applyProtection="0"/>
    <xf numFmtId="0" fontId="28" fillId="27" borderId="0" applyNumberFormat="0" applyBorder="0" applyAlignment="0" applyProtection="0"/>
    <xf numFmtId="0" fontId="29" fillId="28" borderId="0" applyNumberFormat="0" applyBorder="0" applyAlignment="0" applyProtection="0"/>
    <xf numFmtId="0" fontId="30" fillId="29" borderId="8" applyNumberFormat="0" applyAlignment="0" applyProtection="0"/>
    <xf numFmtId="0" fontId="31" fillId="22" borderId="9" applyNumberFormat="0" applyAlignment="0" applyProtection="0"/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33" fillId="23" borderId="0" applyNumberFormat="0" applyBorder="0" applyAlignment="0" applyProtection="0"/>
    <xf numFmtId="0" fontId="34" fillId="0" borderId="10" applyNumberFormat="0" applyFill="0" applyAlignment="0" applyProtection="0"/>
    <xf numFmtId="0" fontId="35" fillId="0" borderId="11" applyNumberFormat="0" applyFill="0" applyAlignment="0" applyProtection="0"/>
    <xf numFmtId="0" fontId="36" fillId="0" borderId="12" applyNumberFormat="0" applyFill="0" applyAlignment="0" applyProtection="0"/>
    <xf numFmtId="0" fontId="36" fillId="0" borderId="0" applyNumberFormat="0" applyFill="0" applyBorder="0" applyAlignment="0" applyProtection="0"/>
    <xf numFmtId="0" fontId="37" fillId="27" borderId="8" applyNumberFormat="0" applyAlignment="0" applyProtection="0"/>
    <xf numFmtId="0" fontId="38" fillId="0" borderId="13" applyNumberFormat="0" applyFill="0" applyAlignment="0" applyProtection="0"/>
    <xf numFmtId="0" fontId="39" fillId="33" borderId="0" applyNumberFormat="0" applyBorder="0" applyAlignment="0" applyProtection="0"/>
    <xf numFmtId="0" fontId="40" fillId="0" borderId="0"/>
    <xf numFmtId="0" fontId="41" fillId="0" borderId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42" fillId="29" borderId="15" applyNumberFormat="0" applyAlignment="0" applyProtection="0"/>
    <xf numFmtId="0" fontId="43" fillId="34" borderId="0">
      <alignment horizontal="left" vertical="center"/>
    </xf>
    <xf numFmtId="0" fontId="44" fillId="0" borderId="0">
      <alignment horizontal="right" vertical="center"/>
    </xf>
    <xf numFmtId="0" fontId="45" fillId="0" borderId="0">
      <alignment horizontal="right" vertical="center"/>
    </xf>
    <xf numFmtId="0" fontId="43" fillId="34" borderId="0">
      <alignment horizontal="right" vertical="center"/>
    </xf>
    <xf numFmtId="0" fontId="46" fillId="0" borderId="0">
      <alignment horizontal="left" vertical="center"/>
    </xf>
    <xf numFmtId="0" fontId="47" fillId="0" borderId="0">
      <alignment horizontal="left" vertical="center"/>
    </xf>
    <xf numFmtId="0" fontId="43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9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left" vertical="top"/>
    </xf>
    <xf numFmtId="0" fontId="43" fillId="0" borderId="0">
      <alignment horizontal="right" vertical="top"/>
    </xf>
    <xf numFmtId="0" fontId="43" fillId="34" borderId="0">
      <alignment horizontal="center" vertical="center"/>
    </xf>
    <xf numFmtId="0" fontId="43" fillId="0" borderId="0">
      <alignment horizontal="left" vertical="center"/>
    </xf>
    <xf numFmtId="0" fontId="48" fillId="0" borderId="0">
      <alignment horizontal="left" vertical="center"/>
    </xf>
    <xf numFmtId="0" fontId="43" fillId="0" borderId="0">
      <alignment horizontal="left" vertical="top"/>
    </xf>
    <xf numFmtId="0" fontId="51" fillId="34" borderId="0">
      <alignment horizontal="center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2" fillId="34" borderId="0">
      <alignment horizontal="center" vertical="center"/>
    </xf>
    <xf numFmtId="0" fontId="52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top"/>
    </xf>
    <xf numFmtId="0" fontId="43" fillId="34" borderId="0">
      <alignment horizontal="center" vertical="top"/>
    </xf>
    <xf numFmtId="0" fontId="43" fillId="34" borderId="0">
      <alignment horizontal="center" vertical="center"/>
    </xf>
    <xf numFmtId="0" fontId="48" fillId="35" borderId="0">
      <alignment horizontal="center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center" vertical="center"/>
    </xf>
    <xf numFmtId="0" fontId="43" fillId="0" borderId="0">
      <alignment horizontal="left" vertical="top"/>
    </xf>
    <xf numFmtId="0" fontId="43" fillId="34" borderId="0">
      <alignment horizontal="left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left" vertical="top"/>
    </xf>
    <xf numFmtId="0" fontId="43" fillId="34" borderId="0">
      <alignment horizontal="left" vertical="center"/>
    </xf>
    <xf numFmtId="0" fontId="48" fillId="35" borderId="0">
      <alignment horizontal="left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4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12" fillId="0" borderId="3">
      <alignment horizontal="center"/>
    </xf>
    <xf numFmtId="0" fontId="14" fillId="0" borderId="0">
      <alignment vertical="top"/>
    </xf>
    <xf numFmtId="0" fontId="14" fillId="0" borderId="0">
      <alignment vertical="top"/>
    </xf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37" fillId="7" borderId="8" applyNumberFormat="0" applyAlignment="0" applyProtection="0"/>
    <xf numFmtId="0" fontId="37" fillId="7" borderId="8" applyNumberFormat="0" applyAlignment="0" applyProtection="0"/>
    <xf numFmtId="0" fontId="12" fillId="0" borderId="3">
      <alignment horizontal="center"/>
    </xf>
    <xf numFmtId="0" fontId="12" fillId="0" borderId="0">
      <alignment vertical="top"/>
    </xf>
    <xf numFmtId="0" fontId="42" fillId="40" borderId="15" applyNumberFormat="0" applyAlignment="0" applyProtection="0"/>
    <xf numFmtId="0" fontId="42" fillId="40" borderId="15" applyNumberFormat="0" applyAlignment="0" applyProtection="0"/>
    <xf numFmtId="0" fontId="56" fillId="40" borderId="8" applyNumberFormat="0" applyAlignment="0" applyProtection="0"/>
    <xf numFmtId="0" fontId="56" fillId="40" borderId="8" applyNumberFormat="0" applyAlignment="0" applyProtection="0"/>
    <xf numFmtId="165" fontId="1" fillId="0" borderId="0" applyFont="0" applyFill="0" applyBorder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8" fillId="0" borderId="11" applyNumberFormat="0" applyFill="0" applyAlignment="0" applyProtection="0"/>
    <xf numFmtId="0" fontId="58" fillId="0" borderId="11" applyNumberFormat="0" applyFill="0" applyAlignment="0" applyProtection="0"/>
    <xf numFmtId="0" fontId="59" fillId="0" borderId="18" applyNumberFormat="0" applyFill="0" applyAlignment="0" applyProtection="0"/>
    <xf numFmtId="0" fontId="59" fillId="0" borderId="18" applyNumberFormat="0" applyFill="0" applyAlignment="0" applyProtection="0"/>
    <xf numFmtId="0" fontId="59" fillId="0" borderId="18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4" fillId="0" borderId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31" fillId="41" borderId="9" applyNumberFormat="0" applyAlignment="0" applyProtection="0"/>
    <xf numFmtId="0" fontId="31" fillId="41" borderId="9" applyNumberFormat="0" applyAlignment="0" applyProtection="0"/>
    <xf numFmtId="0" fontId="12" fillId="0" borderId="3">
      <alignment horizontal="center" wrapText="1"/>
    </xf>
    <xf numFmtId="0" fontId="14" fillId="0" borderId="0">
      <alignment vertical="top"/>
    </xf>
    <xf numFmtId="0" fontId="14" fillId="0" borderId="0">
      <alignment vertical="top"/>
    </xf>
    <xf numFmtId="0" fontId="60" fillId="0" borderId="3">
      <alignment horizontal="center" vertical="top"/>
    </xf>
    <xf numFmtId="0" fontId="14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60" fillId="0" borderId="3">
      <alignment horizontal="center" vertical="center"/>
    </xf>
    <xf numFmtId="0" fontId="14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4" fillId="0" borderId="0"/>
    <xf numFmtId="0" fontId="62" fillId="0" borderId="0"/>
    <xf numFmtId="0" fontId="63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1" fillId="0" borderId="0"/>
    <xf numFmtId="0" fontId="1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4" fillId="0" borderId="0">
      <alignment horizontal="left" indent="5"/>
    </xf>
    <xf numFmtId="0" fontId="1" fillId="0" borderId="0"/>
    <xf numFmtId="0" fontId="1" fillId="0" borderId="0"/>
    <xf numFmtId="0" fontId="40" fillId="0" borderId="0"/>
    <xf numFmtId="0" fontId="12" fillId="0" borderId="0"/>
    <xf numFmtId="0" fontId="12" fillId="0" borderId="3">
      <alignment horizontal="center" wrapText="1"/>
    </xf>
    <xf numFmtId="0" fontId="64" fillId="3" borderId="0" applyNumberFormat="0" applyBorder="0" applyAlignment="0" applyProtection="0"/>
    <xf numFmtId="0" fontId="64" fillId="3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0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3">
      <alignment horizontal="center"/>
    </xf>
    <xf numFmtId="0" fontId="12" fillId="0" borderId="3">
      <alignment horizontal="center" wrapText="1"/>
    </xf>
    <xf numFmtId="0" fontId="14" fillId="0" borderId="0"/>
    <xf numFmtId="0" fontId="67" fillId="0" borderId="13" applyNumberFormat="0" applyFill="0" applyAlignment="0" applyProtection="0"/>
    <xf numFmtId="0" fontId="67" fillId="0" borderId="13" applyNumberFormat="0" applyFill="0" applyAlignment="0" applyProtection="0"/>
    <xf numFmtId="0" fontId="68" fillId="0" borderId="0"/>
    <xf numFmtId="0" fontId="69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2" fillId="0" borderId="0">
      <alignment horizontal="center"/>
    </xf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8" fontId="4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2" fillId="0" borderId="0">
      <alignment horizontal="left" vertical="top"/>
    </xf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12" fillId="0" borderId="0"/>
    <xf numFmtId="166" fontId="1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5" fontId="14" fillId="0" borderId="0" applyFont="0" applyFill="0" applyBorder="0" applyAlignment="0" applyProtection="0"/>
  </cellStyleXfs>
  <cellXfs count="163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2" applyFont="1"/>
    <xf numFmtId="0" fontId="7" fillId="0" borderId="0" xfId="2" applyFont="1"/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11" fillId="0" borderId="0" xfId="3" applyFont="1" applyAlignment="1">
      <alignment horizontal="center" wrapText="1"/>
    </xf>
    <xf numFmtId="0" fontId="8" fillId="0" borderId="0" xfId="1" applyFont="1"/>
    <xf numFmtId="0" fontId="5" fillId="0" borderId="3" xfId="1" applyFont="1" applyBorder="1" applyAlignment="1">
      <alignment horizontal="center" vertical="center" wrapText="1"/>
    </xf>
    <xf numFmtId="10" fontId="2" fillId="0" borderId="3" xfId="1" applyNumberFormat="1" applyFont="1" applyBorder="1" applyAlignment="1">
      <alignment horizontal="center" vertical="center" wrapText="1"/>
    </xf>
    <xf numFmtId="0" fontId="12" fillId="0" borderId="0" xfId="1" applyFont="1"/>
    <xf numFmtId="0" fontId="8" fillId="0" borderId="0" xfId="4" applyFont="1"/>
    <xf numFmtId="0" fontId="12" fillId="0" borderId="0" xfId="4" applyFont="1"/>
    <xf numFmtId="0" fontId="12" fillId="0" borderId="0" xfId="5" applyFont="1"/>
    <xf numFmtId="0" fontId="5" fillId="0" borderId="0" xfId="5" applyFont="1" applyAlignment="1">
      <alignment horizontal="left" vertical="center"/>
    </xf>
    <xf numFmtId="0" fontId="5" fillId="0" borderId="0" xfId="6" applyFont="1" applyAlignment="1">
      <alignment horizontal="center" vertical="center" wrapText="1" shrinkToFit="1"/>
    </xf>
    <xf numFmtId="0" fontId="5" fillId="0" borderId="0" xfId="7" applyFont="1" applyAlignment="1">
      <alignment horizontal="center" vertical="center"/>
    </xf>
    <xf numFmtId="0" fontId="4" fillId="0" borderId="0" xfId="7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5" fillId="0" borderId="0" xfId="7" applyFont="1" applyAlignment="1">
      <alignment horizontal="center" vertical="center"/>
    </xf>
    <xf numFmtId="0" fontId="16" fillId="0" borderId="0" xfId="7" applyFont="1" applyAlignment="1">
      <alignment horizontal="center" vertical="center"/>
    </xf>
    <xf numFmtId="49" fontId="17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2" fillId="0" borderId="3" xfId="2" applyFont="1" applyBorder="1" applyAlignment="1">
      <alignment horizontal="left" vertical="center" wrapText="1"/>
    </xf>
    <xf numFmtId="0" fontId="19" fillId="0" borderId="0" xfId="1" applyFont="1"/>
    <xf numFmtId="0" fontId="19" fillId="0" borderId="0" xfId="2" applyFont="1"/>
    <xf numFmtId="0" fontId="20" fillId="0" borderId="0" xfId="2" applyFont="1"/>
    <xf numFmtId="0" fontId="21" fillId="0" borderId="0" xfId="3" applyFont="1" applyAlignment="1">
      <alignment horizontal="center" wrapText="1"/>
    </xf>
    <xf numFmtId="0" fontId="22" fillId="0" borderId="0" xfId="1" applyFont="1"/>
    <xf numFmtId="0" fontId="22" fillId="0" borderId="0" xfId="5" applyFont="1"/>
    <xf numFmtId="0" fontId="23" fillId="0" borderId="0" xfId="7" applyFont="1" applyAlignment="1">
      <alignment horizontal="left"/>
    </xf>
    <xf numFmtId="0" fontId="23" fillId="0" borderId="0" xfId="7" applyFont="1">
      <alignment horizontal="left" indent="5"/>
    </xf>
    <xf numFmtId="0" fontId="19" fillId="0" borderId="0" xfId="7" applyFont="1">
      <alignment horizontal="left" indent="5"/>
    </xf>
    <xf numFmtId="0" fontId="18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0" fontId="1" fillId="0" borderId="0" xfId="8"/>
    <xf numFmtId="0" fontId="2" fillId="0" borderId="0" xfId="8" applyFont="1"/>
    <xf numFmtId="0" fontId="5" fillId="0" borderId="0" xfId="0" applyFont="1"/>
    <xf numFmtId="0" fontId="12" fillId="0" borderId="0" xfId="7" applyFont="1" applyAlignment="1">
      <alignment horizontal="center" vertical="center"/>
    </xf>
    <xf numFmtId="0" fontId="22" fillId="0" borderId="0" xfId="7" applyFont="1" applyAlignment="1"/>
    <xf numFmtId="0" fontId="2" fillId="44" borderId="0" xfId="1" applyFont="1" applyFill="1"/>
    <xf numFmtId="0" fontId="2" fillId="0" borderId="0" xfId="1" applyFont="1" applyAlignment="1">
      <alignment horizontal="right"/>
    </xf>
    <xf numFmtId="0" fontId="8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70" fillId="0" borderId="6" xfId="4" applyFont="1" applyBorder="1" applyAlignment="1">
      <alignment horizontal="left" vertical="center" wrapText="1"/>
    </xf>
    <xf numFmtId="0" fontId="2" fillId="0" borderId="6" xfId="4" applyFont="1" applyBorder="1" applyAlignment="1">
      <alignment horizontal="left" vertical="center" wrapText="1"/>
    </xf>
    <xf numFmtId="0" fontId="5" fillId="0" borderId="6" xfId="4" applyFont="1" applyBorder="1" applyAlignment="1">
      <alignment horizontal="center" vertical="center" wrapText="1"/>
    </xf>
    <xf numFmtId="4" fontId="13" fillId="0" borderId="6" xfId="4" applyNumberFormat="1" applyFont="1" applyBorder="1"/>
    <xf numFmtId="0" fontId="22" fillId="0" borderId="0" xfId="4" applyFont="1"/>
    <xf numFmtId="0" fontId="2" fillId="0" borderId="21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/>
    </xf>
    <xf numFmtId="0" fontId="2" fillId="0" borderId="26" xfId="1" applyFont="1" applyBorder="1" applyAlignment="1">
      <alignment horizontal="left" vertical="center" wrapText="1"/>
    </xf>
    <xf numFmtId="0" fontId="5" fillId="0" borderId="26" xfId="1" applyFont="1" applyBorder="1" applyAlignment="1">
      <alignment horizontal="center" vertical="center" wrapText="1"/>
    </xf>
    <xf numFmtId="4" fontId="13" fillId="0" borderId="27" xfId="1" applyNumberFormat="1" applyFont="1" applyBorder="1"/>
    <xf numFmtId="49" fontId="2" fillId="0" borderId="25" xfId="1" applyNumberFormat="1" applyFont="1" applyBorder="1" applyAlignment="1">
      <alignment horizontal="center" vertical="center"/>
    </xf>
    <xf numFmtId="4" fontId="13" fillId="44" borderId="27" xfId="1" applyNumberFormat="1" applyFont="1" applyFill="1" applyBorder="1"/>
    <xf numFmtId="49" fontId="2" fillId="0" borderId="33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4" fontId="2" fillId="0" borderId="34" xfId="1" applyNumberFormat="1" applyFont="1" applyBorder="1" applyAlignment="1">
      <alignment horizontal="right" indent="1"/>
    </xf>
    <xf numFmtId="0" fontId="3" fillId="0" borderId="0" xfId="9" applyFont="1" applyAlignment="1">
      <alignment horizontal="left" vertical="center"/>
    </xf>
    <xf numFmtId="0" fontId="2" fillId="0" borderId="0" xfId="9" applyFont="1"/>
    <xf numFmtId="0" fontId="7" fillId="0" borderId="0" xfId="9" applyFont="1"/>
    <xf numFmtId="0" fontId="5" fillId="0" borderId="0" xfId="9" applyFont="1" applyAlignment="1">
      <alignment horizontal="left" vertical="center"/>
    </xf>
    <xf numFmtId="0" fontId="25" fillId="0" borderId="0" xfId="9" applyFont="1"/>
    <xf numFmtId="0" fontId="5" fillId="0" borderId="0" xfId="9" applyFont="1" applyAlignment="1">
      <alignment horizontal="left"/>
    </xf>
    <xf numFmtId="0" fontId="2" fillId="0" borderId="0" xfId="9" applyFont="1" applyAlignment="1">
      <alignment horizontal="left"/>
    </xf>
    <xf numFmtId="0" fontId="5" fillId="0" borderId="0" xfId="9" applyFont="1" applyAlignment="1">
      <alignment horizontal="right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vertical="center"/>
    </xf>
    <xf numFmtId="0" fontId="8" fillId="0" borderId="3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center"/>
    </xf>
    <xf numFmtId="0" fontId="2" fillId="0" borderId="3" xfId="8" applyFont="1" applyBorder="1"/>
    <xf numFmtId="0" fontId="2" fillId="0" borderId="3" xfId="8" applyFont="1" applyBorder="1" applyAlignment="1">
      <alignment horizontal="center" vertical="center"/>
    </xf>
    <xf numFmtId="170" fontId="2" fillId="0" borderId="3" xfId="8" applyNumberFormat="1" applyFont="1" applyBorder="1" applyAlignment="1">
      <alignment horizontal="center" vertical="center"/>
    </xf>
    <xf numFmtId="0" fontId="5" fillId="0" borderId="3" xfId="8" applyFont="1" applyBorder="1" applyAlignment="1">
      <alignment horizontal="left" vertical="center" wrapText="1"/>
    </xf>
    <xf numFmtId="0" fontId="5" fillId="0" borderId="3" xfId="369" applyFont="1" applyBorder="1" applyAlignment="1">
      <alignment vertical="top" wrapText="1"/>
    </xf>
    <xf numFmtId="0" fontId="5" fillId="0" borderId="3" xfId="8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/>
    </xf>
    <xf numFmtId="0" fontId="1" fillId="0" borderId="0" xfId="8" applyAlignment="1">
      <alignment vertical="top"/>
    </xf>
    <xf numFmtId="0" fontId="2" fillId="0" borderId="3" xfId="8" applyFont="1" applyBorder="1" applyAlignment="1">
      <alignment horizontal="center" vertical="center" wrapText="1"/>
    </xf>
    <xf numFmtId="9" fontId="5" fillId="0" borderId="3" xfId="8" applyNumberFormat="1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 wrapText="1"/>
    </xf>
    <xf numFmtId="0" fontId="1" fillId="0" borderId="0" xfId="8" applyAlignment="1">
      <alignment wrapText="1"/>
    </xf>
    <xf numFmtId="0" fontId="0" fillId="0" borderId="0" xfId="8" applyFont="1" applyAlignment="1">
      <alignment wrapText="1"/>
    </xf>
    <xf numFmtId="0" fontId="1" fillId="0" borderId="0" xfId="8" applyAlignment="1">
      <alignment horizontal="right" wrapText="1"/>
    </xf>
    <xf numFmtId="0" fontId="5" fillId="0" borderId="3" xfId="8" applyFont="1" applyBorder="1" applyAlignment="1">
      <alignment vertical="center"/>
    </xf>
    <xf numFmtId="0" fontId="71" fillId="0" borderId="3" xfId="8" applyFont="1" applyBorder="1"/>
    <xf numFmtId="0" fontId="5" fillId="0" borderId="3" xfId="8" applyFont="1" applyBorder="1"/>
    <xf numFmtId="0" fontId="1" fillId="0" borderId="0" xfId="8" applyAlignment="1">
      <alignment horizontal="right"/>
    </xf>
    <xf numFmtId="0" fontId="12" fillId="0" borderId="0" xfId="5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345" applyFont="1" applyAlignment="1">
      <alignment horizontal="left"/>
    </xf>
    <xf numFmtId="49" fontId="2" fillId="0" borderId="35" xfId="1" applyNumberFormat="1" applyFont="1" applyBorder="1" applyAlignment="1">
      <alignment horizontal="center" vertical="center"/>
    </xf>
    <xf numFmtId="0" fontId="3" fillId="0" borderId="35" xfId="0" applyFont="1" applyBorder="1" applyAlignment="1">
      <alignment horizontal="left"/>
    </xf>
    <xf numFmtId="0" fontId="3" fillId="0" borderId="36" xfId="0" applyFont="1" applyBorder="1" applyAlignment="1">
      <alignment horizontal="left"/>
    </xf>
    <xf numFmtId="4" fontId="3" fillId="0" borderId="32" xfId="0" applyNumberFormat="1" applyFont="1" applyBorder="1"/>
    <xf numFmtId="49" fontId="2" fillId="0" borderId="28" xfId="1" applyNumberFormat="1" applyFont="1" applyBorder="1" applyAlignment="1">
      <alignment horizontal="center" vertical="center"/>
    </xf>
    <xf numFmtId="4" fontId="3" fillId="0" borderId="39" xfId="0" applyNumberFormat="1" applyFont="1" applyBorder="1"/>
    <xf numFmtId="0" fontId="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justify"/>
    </xf>
    <xf numFmtId="0" fontId="12" fillId="0" borderId="0" xfId="0" applyFont="1"/>
    <xf numFmtId="0" fontId="12" fillId="0" borderId="1" xfId="0" applyFont="1" applyBorder="1"/>
    <xf numFmtId="0" fontId="72" fillId="0" borderId="2" xfId="0" applyFont="1" applyBorder="1" applyAlignment="1">
      <alignment horizontal="center"/>
    </xf>
    <xf numFmtId="0" fontId="2" fillId="0" borderId="0" xfId="8" applyFont="1" applyAlignment="1">
      <alignment horizontal="left"/>
    </xf>
    <xf numFmtId="0" fontId="3" fillId="0" borderId="35" xfId="0" applyFont="1" applyBorder="1" applyAlignment="1">
      <alignment horizontal="left"/>
    </xf>
    <xf numFmtId="0" fontId="3" fillId="0" borderId="36" xfId="0" applyFont="1" applyBorder="1" applyAlignment="1">
      <alignment horizontal="left"/>
    </xf>
    <xf numFmtId="0" fontId="3" fillId="0" borderId="37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4" fontId="11" fillId="0" borderId="0" xfId="0" applyNumberFormat="1" applyFont="1" applyAlignment="1">
      <alignment horizontal="center"/>
    </xf>
    <xf numFmtId="0" fontId="13" fillId="0" borderId="29" xfId="1" applyFont="1" applyBorder="1" applyAlignment="1">
      <alignment horizontal="left"/>
    </xf>
    <xf numFmtId="0" fontId="13" fillId="0" borderId="30" xfId="1" applyFont="1" applyBorder="1" applyAlignment="1">
      <alignment horizontal="left"/>
    </xf>
    <xf numFmtId="0" fontId="13" fillId="0" borderId="31" xfId="1" applyFont="1" applyBorder="1" applyAlignment="1">
      <alignment horizontal="left"/>
    </xf>
    <xf numFmtId="0" fontId="2" fillId="0" borderId="7" xfId="1" applyFont="1" applyBorder="1" applyAlignment="1">
      <alignment horizontal="left" vertical="center" wrapText="1"/>
    </xf>
    <xf numFmtId="0" fontId="8" fillId="0" borderId="23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24" xfId="1" applyFont="1" applyBorder="1" applyAlignment="1">
      <alignment horizontal="left" vertical="center" wrapText="1"/>
    </xf>
    <xf numFmtId="0" fontId="8" fillId="0" borderId="20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9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5" fillId="0" borderId="0" xfId="262" applyFont="1" applyAlignment="1">
      <alignment horizontal="left"/>
    </xf>
    <xf numFmtId="0" fontId="3" fillId="0" borderId="1" xfId="0" applyFont="1" applyBorder="1" applyAlignment="1">
      <alignment horizontal="center"/>
    </xf>
    <xf numFmtId="0" fontId="11" fillId="0" borderId="0" xfId="0" applyFont="1" applyAlignment="1">
      <alignment horizontal="left"/>
    </xf>
    <xf numFmtId="165" fontId="3" fillId="0" borderId="0" xfId="613" applyFont="1" applyBorder="1" applyAlignment="1">
      <alignment horizontal="center"/>
    </xf>
    <xf numFmtId="0" fontId="3" fillId="0" borderId="0" xfId="0" applyFont="1" applyAlignment="1">
      <alignment horizontal="center"/>
    </xf>
    <xf numFmtId="0" fontId="72" fillId="0" borderId="0" xfId="0" applyFont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0" fontId="5" fillId="0" borderId="4" xfId="8" applyFont="1" applyBorder="1" applyAlignment="1">
      <alignment horizontal="left" vertical="top" wrapText="1"/>
    </xf>
    <xf numFmtId="0" fontId="5" fillId="0" borderId="5" xfId="8" applyFont="1" applyBorder="1" applyAlignment="1">
      <alignment horizontal="left" vertical="top" wrapText="1"/>
    </xf>
    <xf numFmtId="0" fontId="5" fillId="0" borderId="0" xfId="8" applyFont="1" applyAlignment="1">
      <alignment horizontal="center" vertical="center"/>
    </xf>
    <xf numFmtId="0" fontId="3" fillId="0" borderId="0" xfId="8" applyFont="1" applyAlignment="1">
      <alignment horizontal="center"/>
    </xf>
    <xf numFmtId="0" fontId="71" fillId="0" borderId="0" xfId="8" applyFont="1"/>
    <xf numFmtId="0" fontId="2" fillId="0" borderId="0" xfId="8" applyFont="1" applyAlignment="1">
      <alignment horizontal="center"/>
    </xf>
    <xf numFmtId="0" fontId="1" fillId="0" borderId="0" xfId="8"/>
    <xf numFmtId="0" fontId="13" fillId="0" borderId="0" xfId="8" applyFont="1" applyAlignment="1">
      <alignment horizontal="center" vertical="center" wrapText="1"/>
    </xf>
    <xf numFmtId="0" fontId="2" fillId="0" borderId="0" xfId="8" applyFont="1" applyAlignment="1">
      <alignment horizontal="center" vertical="center" wrapText="1"/>
    </xf>
    <xf numFmtId="0" fontId="1" fillId="0" borderId="0" xfId="8" applyAlignment="1">
      <alignment horizontal="center" vertical="center" wrapText="1"/>
    </xf>
    <xf numFmtId="0" fontId="2" fillId="0" borderId="0" xfId="8" applyFont="1" applyAlignment="1">
      <alignment horizontal="left" wrapText="1"/>
    </xf>
    <xf numFmtId="0" fontId="2" fillId="0" borderId="1" xfId="8" applyFont="1" applyBorder="1" applyAlignment="1">
      <alignment horizontal="left" vertical="center"/>
    </xf>
    <xf numFmtId="0" fontId="5" fillId="0" borderId="0" xfId="8" applyFont="1" applyAlignment="1">
      <alignment horizontal="left" vertical="center" wrapText="1"/>
    </xf>
    <xf numFmtId="0" fontId="5" fillId="0" borderId="0" xfId="8" applyFont="1" applyAlignment="1">
      <alignment horizontal="right" vertical="center"/>
    </xf>
    <xf numFmtId="0" fontId="71" fillId="0" borderId="0" xfId="8" applyFont="1" applyAlignment="1">
      <alignment horizontal="right"/>
    </xf>
    <xf numFmtId="0" fontId="2" fillId="0" borderId="0" xfId="8" applyFont="1" applyAlignment="1">
      <alignment horizontal="right" vertical="center"/>
    </xf>
    <xf numFmtId="0" fontId="1" fillId="0" borderId="0" xfId="8" applyAlignment="1">
      <alignment horizontal="right"/>
    </xf>
    <xf numFmtId="0" fontId="5" fillId="0" borderId="0" xfId="9" applyFont="1" applyAlignment="1">
      <alignment horizontal="left" vertical="center"/>
    </xf>
    <xf numFmtId="0" fontId="25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/>
    </xf>
  </cellXfs>
  <cellStyles count="614">
    <cellStyle name="_Сметы ВНИИСТ" xfId="10"/>
    <cellStyle name="_Японское море_РД - ВНИИСТ" xfId="11"/>
    <cellStyle name="20% - Акцент1 2" xfId="12"/>
    <cellStyle name="20% - Акцент1 2 2" xfId="13"/>
    <cellStyle name="20% - Акцент2 2" xfId="14"/>
    <cellStyle name="20% - Акцент2 2 2" xfId="15"/>
    <cellStyle name="20% - Акцент3 2" xfId="16"/>
    <cellStyle name="20% - Акцент3 2 2" xfId="17"/>
    <cellStyle name="20% - Акцент4 2" xfId="18"/>
    <cellStyle name="20% - Акцент4 2 2" xfId="19"/>
    <cellStyle name="20% - Акцент5 2" xfId="20"/>
    <cellStyle name="20% - Акцент5 2 2" xfId="21"/>
    <cellStyle name="20% - Акцент6 2" xfId="22"/>
    <cellStyle name="20% - Акцент6 2 2" xfId="23"/>
    <cellStyle name="40% - Акцент1 2" xfId="24"/>
    <cellStyle name="40% - Акцент1 2 2" xfId="25"/>
    <cellStyle name="40% - Акцент2 2" xfId="26"/>
    <cellStyle name="40% - Акцент2 2 2" xfId="27"/>
    <cellStyle name="40% - Акцент3 2" xfId="28"/>
    <cellStyle name="40% - Акцент3 2 2" xfId="29"/>
    <cellStyle name="40% - Акцент4 2" xfId="30"/>
    <cellStyle name="40% - Акцент4 2 2" xfId="31"/>
    <cellStyle name="40% - Акцент5 2" xfId="32"/>
    <cellStyle name="40% - Акцент5 2 2" xfId="33"/>
    <cellStyle name="40% - Акцент6 2" xfId="34"/>
    <cellStyle name="40% - Акцент6 2 2" xfId="35"/>
    <cellStyle name="60% - Акцент1 2" xfId="36"/>
    <cellStyle name="60% - Акцент1 2 2" xfId="37"/>
    <cellStyle name="60% - Акцент2 2" xfId="38"/>
    <cellStyle name="60% - Акцент2 2 2" xfId="39"/>
    <cellStyle name="60% - Акцент3 2" xfId="40"/>
    <cellStyle name="60% - Акцент3 2 2" xfId="41"/>
    <cellStyle name="60% - Акцент4 2" xfId="42"/>
    <cellStyle name="60% - Акцент4 2 2" xfId="43"/>
    <cellStyle name="60% - Акцент5 2" xfId="44"/>
    <cellStyle name="60% - Акцент5 2 2" xfId="45"/>
    <cellStyle name="60% - Акцент6 2" xfId="46"/>
    <cellStyle name="60% - Акцент6 2 2" xfId="47"/>
    <cellStyle name="Accent1" xfId="48"/>
    <cellStyle name="Accent1 - 20%" xfId="49"/>
    <cellStyle name="Accent1 - 40%" xfId="50"/>
    <cellStyle name="Accent1 - 60%" xfId="51"/>
    <cellStyle name="Accent2" xfId="52"/>
    <cellStyle name="Accent2 - 20%" xfId="53"/>
    <cellStyle name="Accent2 - 40%" xfId="54"/>
    <cellStyle name="Accent2 - 60%" xfId="55"/>
    <cellStyle name="Accent3" xfId="56"/>
    <cellStyle name="Accent3 - 20%" xfId="57"/>
    <cellStyle name="Accent3 - 40%" xfId="58"/>
    <cellStyle name="Accent3 - 60%" xfId="59"/>
    <cellStyle name="Accent4" xfId="60"/>
    <cellStyle name="Accent4 - 20%" xfId="61"/>
    <cellStyle name="Accent4 - 40%" xfId="62"/>
    <cellStyle name="Accent4 - 60%" xfId="63"/>
    <cellStyle name="Accent5" xfId="64"/>
    <cellStyle name="Accent5 - 20%" xfId="65"/>
    <cellStyle name="Accent5 - 40%" xfId="66"/>
    <cellStyle name="Accent5 - 60%" xfId="67"/>
    <cellStyle name="Accent6" xfId="68"/>
    <cellStyle name="Accent6 - 20%" xfId="69"/>
    <cellStyle name="Accent6 - 40%" xfId="70"/>
    <cellStyle name="Accent6 - 60%" xfId="71"/>
    <cellStyle name="Bad" xfId="72"/>
    <cellStyle name="Calculation" xfId="73"/>
    <cellStyle name="Check Cell" xfId="74"/>
    <cellStyle name="Emphasis 1" xfId="75"/>
    <cellStyle name="Emphasis 2" xfId="76"/>
    <cellStyle name="Emphasis 3" xfId="77"/>
    <cellStyle name="Euro" xfId="78"/>
    <cellStyle name="Euro 10" xfId="79"/>
    <cellStyle name="Euro 2" xfId="80"/>
    <cellStyle name="Euro 2 2" xfId="81"/>
    <cellStyle name="Euro 3" xfId="82"/>
    <cellStyle name="Euro 3 2" xfId="83"/>
    <cellStyle name="Euro 4" xfId="84"/>
    <cellStyle name="Euro 4 2" xfId="85"/>
    <cellStyle name="Euro 5" xfId="86"/>
    <cellStyle name="Euro 5 2" xfId="87"/>
    <cellStyle name="Euro 6" xfId="88"/>
    <cellStyle name="Euro 6 2" xfId="89"/>
    <cellStyle name="Euro 7" xfId="90"/>
    <cellStyle name="Euro 7 2" xfId="91"/>
    <cellStyle name="Euro 8" xfId="92"/>
    <cellStyle name="Euro 8 2" xfId="93"/>
    <cellStyle name="Euro 9" xfId="94"/>
    <cellStyle name="Euro 9 2" xfId="95"/>
    <cellStyle name="Good" xfId="96"/>
    <cellStyle name="Heading 1" xfId="97"/>
    <cellStyle name="Heading 2" xfId="98"/>
    <cellStyle name="Heading 3" xfId="99"/>
    <cellStyle name="Heading 4" xfId="100"/>
    <cellStyle name="Input" xfId="101"/>
    <cellStyle name="Linked Cell" xfId="102"/>
    <cellStyle name="Neutral" xfId="103"/>
    <cellStyle name="Normal_Catalogue MW" xfId="104"/>
    <cellStyle name="Normalny_R98-010all_rozdz" xfId="105"/>
    <cellStyle name="Note" xfId="106"/>
    <cellStyle name="Note 10" xfId="107"/>
    <cellStyle name="Note 2" xfId="108"/>
    <cellStyle name="Note 2 2" xfId="109"/>
    <cellStyle name="Note 3" xfId="110"/>
    <cellStyle name="Note 3 2" xfId="111"/>
    <cellStyle name="Note 4" xfId="112"/>
    <cellStyle name="Note 4 2" xfId="113"/>
    <cellStyle name="Note 5" xfId="114"/>
    <cellStyle name="Note 5 2" xfId="115"/>
    <cellStyle name="Note 6" xfId="116"/>
    <cellStyle name="Note 6 2" xfId="117"/>
    <cellStyle name="Note 7" xfId="118"/>
    <cellStyle name="Note 7 2" xfId="119"/>
    <cellStyle name="Note 8" xfId="120"/>
    <cellStyle name="Note 8 2" xfId="121"/>
    <cellStyle name="Note 9" xfId="122"/>
    <cellStyle name="Note 9 2" xfId="123"/>
    <cellStyle name="Output" xfId="124"/>
    <cellStyle name="S0" xfId="125"/>
    <cellStyle name="S0 2" xfId="126"/>
    <cellStyle name="S0 2 2" xfId="127"/>
    <cellStyle name="S1" xfId="128"/>
    <cellStyle name="S1 2" xfId="129"/>
    <cellStyle name="S1 2 2" xfId="130"/>
    <cellStyle name="S10" xfId="131"/>
    <cellStyle name="S10 2" xfId="132"/>
    <cellStyle name="S10 2 2" xfId="133"/>
    <cellStyle name="S11" xfId="134"/>
    <cellStyle name="S11 2" xfId="135"/>
    <cellStyle name="S11 2 2" xfId="136"/>
    <cellStyle name="S12" xfId="137"/>
    <cellStyle name="S12 2" xfId="138"/>
    <cellStyle name="S12 2 2" xfId="139"/>
    <cellStyle name="S13" xfId="140"/>
    <cellStyle name="S13 2" xfId="141"/>
    <cellStyle name="S13 3" xfId="142"/>
    <cellStyle name="S14" xfId="143"/>
    <cellStyle name="S14 2" xfId="144"/>
    <cellStyle name="S14 3" xfId="145"/>
    <cellStyle name="S15" xfId="146"/>
    <cellStyle name="S15 2" xfId="147"/>
    <cellStyle name="S15 3" xfId="148"/>
    <cellStyle name="S15 4" xfId="149"/>
    <cellStyle name="S15 4 2" xfId="150"/>
    <cellStyle name="S16" xfId="151"/>
    <cellStyle name="S16 2" xfId="152"/>
    <cellStyle name="S16 3" xfId="153"/>
    <cellStyle name="S17" xfId="154"/>
    <cellStyle name="S17 2" xfId="155"/>
    <cellStyle name="S17 3" xfId="156"/>
    <cellStyle name="S18" xfId="157"/>
    <cellStyle name="S18 2" xfId="158"/>
    <cellStyle name="S18 3" xfId="159"/>
    <cellStyle name="S19" xfId="160"/>
    <cellStyle name="S19 2" xfId="161"/>
    <cellStyle name="S19 3" xfId="162"/>
    <cellStyle name="S2" xfId="163"/>
    <cellStyle name="S2 2" xfId="164"/>
    <cellStyle name="S2 2 2" xfId="165"/>
    <cellStyle name="S20" xfId="166"/>
    <cellStyle name="S3" xfId="167"/>
    <cellStyle name="S3 2" xfId="168"/>
    <cellStyle name="S3 2 2" xfId="169"/>
    <cellStyle name="S4" xfId="170"/>
    <cellStyle name="S4 2" xfId="171"/>
    <cellStyle name="S5" xfId="172"/>
    <cellStyle name="S5 2" xfId="173"/>
    <cellStyle name="S6" xfId="174"/>
    <cellStyle name="S6 2" xfId="175"/>
    <cellStyle name="S6 2 2" xfId="176"/>
    <cellStyle name="S6 3" xfId="177"/>
    <cellStyle name="S6 3 2" xfId="178"/>
    <cellStyle name="S7" xfId="179"/>
    <cellStyle name="S7 2" xfId="180"/>
    <cellStyle name="S8" xfId="181"/>
    <cellStyle name="S8 2" xfId="182"/>
    <cellStyle name="S8 2 2" xfId="183"/>
    <cellStyle name="S9" xfId="184"/>
    <cellStyle name="S9 2" xfId="185"/>
    <cellStyle name="S9 2 2" xfId="186"/>
    <cellStyle name="S9 3" xfId="187"/>
    <cellStyle name="S9 3 2" xfId="188"/>
    <cellStyle name="Sheet Title" xfId="189"/>
    <cellStyle name="Total" xfId="190"/>
    <cellStyle name="Warning Text" xfId="191"/>
    <cellStyle name="Акт" xfId="192"/>
    <cellStyle name="АктМТСН" xfId="193"/>
    <cellStyle name="АктМТСН 2" xfId="194"/>
    <cellStyle name="Акцент1 2" xfId="195"/>
    <cellStyle name="Акцент1 2 2" xfId="196"/>
    <cellStyle name="Акцент2 2" xfId="197"/>
    <cellStyle name="Акцент2 2 2" xfId="198"/>
    <cellStyle name="Акцент3 2" xfId="199"/>
    <cellStyle name="Акцент3 2 2" xfId="200"/>
    <cellStyle name="Акцент4 2" xfId="201"/>
    <cellStyle name="Акцент4 2 2" xfId="202"/>
    <cellStyle name="Акцент5 2" xfId="203"/>
    <cellStyle name="Акцент5 2 2" xfId="204"/>
    <cellStyle name="Акцент6 2" xfId="205"/>
    <cellStyle name="Акцент6 2 2" xfId="206"/>
    <cellStyle name="Ввод  2" xfId="207"/>
    <cellStyle name="Ввод  2 2" xfId="208"/>
    <cellStyle name="ВедРесурсов" xfId="209"/>
    <cellStyle name="ВедРесурсовАкт" xfId="210"/>
    <cellStyle name="Вывод 2" xfId="211"/>
    <cellStyle name="Вывод 2 2" xfId="212"/>
    <cellStyle name="Вычисление 2" xfId="213"/>
    <cellStyle name="Вычисление 2 2" xfId="214"/>
    <cellStyle name="Денежный 10" xfId="613"/>
    <cellStyle name="Денежный 2" xfId="215"/>
    <cellStyle name="Заголовок 1 2" xfId="216"/>
    <cellStyle name="Заголовок 1 2 2" xfId="217"/>
    <cellStyle name="Заголовок 1 2_Смета ИРД" xfId="218"/>
    <cellStyle name="Заголовок 2 2" xfId="219"/>
    <cellStyle name="Заголовок 2 2 2" xfId="220"/>
    <cellStyle name="Заголовок 3 2" xfId="221"/>
    <cellStyle name="Заголовок 3 2 2" xfId="222"/>
    <cellStyle name="Заголовок 3 2_Смета ИРД" xfId="223"/>
    <cellStyle name="Заголовок 4 2" xfId="224"/>
    <cellStyle name="Заголовок 4 2 2" xfId="225"/>
    <cellStyle name="Индексы" xfId="226"/>
    <cellStyle name="Индексы 2" xfId="603"/>
    <cellStyle name="Индексы 3" xfId="604"/>
    <cellStyle name="Индексы 4" xfId="605"/>
    <cellStyle name="Индексы 5" xfId="606"/>
    <cellStyle name="Индексы 6" xfId="607"/>
    <cellStyle name="Итог 2" xfId="227"/>
    <cellStyle name="Итог 2 2" xfId="228"/>
    <cellStyle name="Итог 2_Смета ИРД" xfId="229"/>
    <cellStyle name="Итоги" xfId="230"/>
    <cellStyle name="ИтогоАктБазЦ" xfId="231"/>
    <cellStyle name="ИтогоАктБИМ" xfId="232"/>
    <cellStyle name="ИтогоАктБИМ 2" xfId="233"/>
    <cellStyle name="ИтогоАктРесМет" xfId="234"/>
    <cellStyle name="ИтогоАктРесМет 2" xfId="235"/>
    <cellStyle name="ИтогоАктТекЦ" xfId="236"/>
    <cellStyle name="ИтогоБазЦ" xfId="237"/>
    <cellStyle name="ИтогоБИМ" xfId="238"/>
    <cellStyle name="ИтогоБИМ 2" xfId="239"/>
    <cellStyle name="ИтогоРесМет" xfId="240"/>
    <cellStyle name="ИтогоРесМет 2" xfId="241"/>
    <cellStyle name="ИтогоТекЦ" xfId="242"/>
    <cellStyle name="Контрольная ячейка 2" xfId="243"/>
    <cellStyle name="Контрольная ячейка 2 2" xfId="244"/>
    <cellStyle name="ЛокСмета" xfId="245"/>
    <cellStyle name="ЛокСмМТСН" xfId="246"/>
    <cellStyle name="ЛокСмМТСН 2" xfId="247"/>
    <cellStyle name="М29" xfId="248"/>
    <cellStyle name="М29 2" xfId="249"/>
    <cellStyle name="Название 2" xfId="250"/>
    <cellStyle name="Название 2 2" xfId="251"/>
    <cellStyle name="Нейтральный 2" xfId="252"/>
    <cellStyle name="Нейтральный 2 2" xfId="253"/>
    <cellStyle name="ОбСмета" xfId="254"/>
    <cellStyle name="ОбСмета 2" xfId="255"/>
    <cellStyle name="Обычный" xfId="0" builtinId="0"/>
    <cellStyle name="Обычный 10" xfId="256"/>
    <cellStyle name="Обычный 11" xfId="257"/>
    <cellStyle name="Обычный 12" xfId="258"/>
    <cellStyle name="Обычный 13" xfId="259"/>
    <cellStyle name="Обычный 2" xfId="260"/>
    <cellStyle name="Обычный 2 10" xfId="261"/>
    <cellStyle name="Обычный 2 11" xfId="262"/>
    <cellStyle name="Обычный 2 11 2" xfId="263"/>
    <cellStyle name="Обычный 2 12" xfId="264"/>
    <cellStyle name="Обычный 2 13" xfId="265"/>
    <cellStyle name="Обычный 2 13 2" xfId="266"/>
    <cellStyle name="Обычный 2 14" xfId="267"/>
    <cellStyle name="Обычный 2 15" xfId="268"/>
    <cellStyle name="Обычный 2 16" xfId="269"/>
    <cellStyle name="Обычный 2 16 2" xfId="270"/>
    <cellStyle name="Обычный 2 17" xfId="271"/>
    <cellStyle name="Обычный 2 2" xfId="2"/>
    <cellStyle name="Обычный 2 2 10" xfId="272"/>
    <cellStyle name="Обычный 2 2 10 2" xfId="273"/>
    <cellStyle name="Обычный 2 2 11" xfId="274"/>
    <cellStyle name="Обычный 2 2 12" xfId="275"/>
    <cellStyle name="Обычный 2 2 13" xfId="276"/>
    <cellStyle name="Обычный 2 2 14" xfId="277"/>
    <cellStyle name="Обычный 2 2 15" xfId="278"/>
    <cellStyle name="Обычный 2 2 16" xfId="279"/>
    <cellStyle name="Обычный 2 2 17" xfId="280"/>
    <cellStyle name="Обычный 2 2 18" xfId="281"/>
    <cellStyle name="Обычный 2 2 2" xfId="282"/>
    <cellStyle name="Обычный 2 2 2 2" xfId="283"/>
    <cellStyle name="Обычный 2 2 2 2 2" xfId="284"/>
    <cellStyle name="Обычный 2 2 2 3" xfId="285"/>
    <cellStyle name="Обычный 2 2 2 3 2" xfId="286"/>
    <cellStyle name="Обычный 2 2 2 4" xfId="287"/>
    <cellStyle name="Обычный 2 2 3" xfId="288"/>
    <cellStyle name="Обычный 2 2 3 2" xfId="4"/>
    <cellStyle name="Обычный 2 2 3 2 2" xfId="289"/>
    <cellStyle name="Обычный 2 2 3 2 3" xfId="290"/>
    <cellStyle name="Обычный 2 2 3 3" xfId="291"/>
    <cellStyle name="Обычный 2 2 4" xfId="292"/>
    <cellStyle name="Обычный 2 2 4 2" xfId="5"/>
    <cellStyle name="Обычный 2 2 4 3" xfId="9"/>
    <cellStyle name="Обычный 2 2 4 4" xfId="293"/>
    <cellStyle name="Обычный 2 2 5" xfId="294"/>
    <cellStyle name="Обычный 2 2 5 2" xfId="295"/>
    <cellStyle name="Обычный 2 2 5 2 2" xfId="296"/>
    <cellStyle name="Обычный 2 2 5 3" xfId="297"/>
    <cellStyle name="Обычный 2 2 5 4" xfId="298"/>
    <cellStyle name="Обычный 2 2 6" xfId="299"/>
    <cellStyle name="Обычный 2 2 6 2" xfId="300"/>
    <cellStyle name="Обычный 2 2 6 3" xfId="301"/>
    <cellStyle name="Обычный 2 2 6 4" xfId="302"/>
    <cellStyle name="Обычный 2 2 6 5" xfId="303"/>
    <cellStyle name="Обычный 2 2 6 6" xfId="304"/>
    <cellStyle name="Обычный 2 2 6 7" xfId="305"/>
    <cellStyle name="Обычный 2 2 6 8" xfId="306"/>
    <cellStyle name="Обычный 2 2 6 8 2" xfId="307"/>
    <cellStyle name="Обычный 2 2 7" xfId="308"/>
    <cellStyle name="Обычный 2 2 8" xfId="309"/>
    <cellStyle name="Обычный 2 2 9" xfId="6"/>
    <cellStyle name="Обычный 2 2 9 2" xfId="310"/>
    <cellStyle name="Обычный 2 2 9 3" xfId="311"/>
    <cellStyle name="Обычный 2 3" xfId="1"/>
    <cellStyle name="Обычный 2 3 2" xfId="312"/>
    <cellStyle name="Обычный 2 3 2 2" xfId="313"/>
    <cellStyle name="Обычный 2 3 3" xfId="314"/>
    <cellStyle name="Обычный 2 3 4" xfId="315"/>
    <cellStyle name="Обычный 2 4" xfId="316"/>
    <cellStyle name="Обычный 2 4 2" xfId="317"/>
    <cellStyle name="Обычный 2 4 2 10" xfId="318"/>
    <cellStyle name="Обычный 2 4 2 2" xfId="319"/>
    <cellStyle name="Обычный 2 4 2 2 2" xfId="320"/>
    <cellStyle name="Обычный 2 4 2 2 2 2" xfId="321"/>
    <cellStyle name="Обычный 2 4 2 2 3" xfId="322"/>
    <cellStyle name="Обычный 2 4 2 3" xfId="323"/>
    <cellStyle name="Обычный 2 4 2 3 2" xfId="324"/>
    <cellStyle name="Обычный 2 4 2 4" xfId="325"/>
    <cellStyle name="Обычный 2 4 2 5" xfId="326"/>
    <cellStyle name="Обычный 2 4 2 5 2" xfId="327"/>
    <cellStyle name="Обычный 2 4 2 6" xfId="328"/>
    <cellStyle name="Обычный 2 4 2 7" xfId="329"/>
    <cellStyle name="Обычный 2 4 2 8" xfId="330"/>
    <cellStyle name="Обычный 2 4 2 8 2" xfId="331"/>
    <cellStyle name="Обычный 2 4 2 9" xfId="332"/>
    <cellStyle name="Обычный 2 4 3" xfId="333"/>
    <cellStyle name="Обычный 2 5" xfId="334"/>
    <cellStyle name="Обычный 2 5 2" xfId="335"/>
    <cellStyle name="Обычный 2 6" xfId="336"/>
    <cellStyle name="Обычный 2 6 2" xfId="337"/>
    <cellStyle name="Обычный 2 6 2 2" xfId="338"/>
    <cellStyle name="Обычный 2 6 3" xfId="339"/>
    <cellStyle name="Обычный 2 6 4" xfId="340"/>
    <cellStyle name="Обычный 2 7" xfId="341"/>
    <cellStyle name="Обычный 2 7 2" xfId="342"/>
    <cellStyle name="Обычный 2 8" xfId="343"/>
    <cellStyle name="Обычный 2 9" xfId="344"/>
    <cellStyle name="Обычный 3" xfId="345"/>
    <cellStyle name="Обычный 3 2" xfId="3"/>
    <cellStyle name="Обычный 3 2 2" xfId="346"/>
    <cellStyle name="Обычный 3 3" xfId="347"/>
    <cellStyle name="Обычный 3 3 2" xfId="348"/>
    <cellStyle name="Обычный 3 3 3" xfId="349"/>
    <cellStyle name="Обычный 3 4" xfId="350"/>
    <cellStyle name="Обычный 4" xfId="7"/>
    <cellStyle name="Обычный 4 2" xfId="351"/>
    <cellStyle name="Обычный 4 2 2" xfId="352"/>
    <cellStyle name="Обычный 4 2 2 2" xfId="353"/>
    <cellStyle name="Обычный 4 2 2 3" xfId="354"/>
    <cellStyle name="Обычный 4 2 3" xfId="355"/>
    <cellStyle name="Обычный 4 3" xfId="356"/>
    <cellStyle name="Обычный 4 3 2" xfId="357"/>
    <cellStyle name="Обычный 4 3 2 2" xfId="358"/>
    <cellStyle name="Обычный 4 3 3" xfId="359"/>
    <cellStyle name="Обычный 4 4" xfId="360"/>
    <cellStyle name="Обычный 4 4 2" xfId="361"/>
    <cellStyle name="Обычный 4 4 2 2" xfId="362"/>
    <cellStyle name="Обычный 4 4 3" xfId="363"/>
    <cellStyle name="Обычный 4 5" xfId="364"/>
    <cellStyle name="Обычный 4 5 2" xfId="365"/>
    <cellStyle name="Обычный 4 6" xfId="366"/>
    <cellStyle name="Обычный 5" xfId="367"/>
    <cellStyle name="Обычный 5 2" xfId="368"/>
    <cellStyle name="Обычный 6" xfId="369"/>
    <cellStyle name="Обычный 6 2" xfId="370"/>
    <cellStyle name="Обычный 6 2 2" xfId="371"/>
    <cellStyle name="Обычный 6 2 3" xfId="372"/>
    <cellStyle name="Обычный 6 2 4" xfId="373"/>
    <cellStyle name="Обычный 6 3" xfId="374"/>
    <cellStyle name="Обычный 6 3 2" xfId="375"/>
    <cellStyle name="Обычный 6 3 3" xfId="8"/>
    <cellStyle name="Обычный 7" xfId="376"/>
    <cellStyle name="Обычный 7 2" xfId="377"/>
    <cellStyle name="Обычный 8" xfId="378"/>
    <cellStyle name="Обычный 8 2" xfId="379"/>
    <cellStyle name="Обычный 9" xfId="380"/>
    <cellStyle name="Параметр" xfId="381"/>
    <cellStyle name="ПеременныеСметы" xfId="382"/>
    <cellStyle name="Плохой 2" xfId="383"/>
    <cellStyle name="Плохой 2 2" xfId="384"/>
    <cellStyle name="Пояснение 2" xfId="385"/>
    <cellStyle name="Пояснение 2 2" xfId="386"/>
    <cellStyle name="Примечание 2" xfId="387"/>
    <cellStyle name="Примечание 2 2" xfId="388"/>
    <cellStyle name="Примечание 2 2 2" xfId="389"/>
    <cellStyle name="Примечание 2 3" xfId="390"/>
    <cellStyle name="Примечание 2 3 2" xfId="391"/>
    <cellStyle name="Примечание 2 4" xfId="392"/>
    <cellStyle name="Примечание 2 4 2" xfId="393"/>
    <cellStyle name="Примечание 3" xfId="394"/>
    <cellStyle name="Примечание 3 2" xfId="395"/>
    <cellStyle name="Примечание 3 2 2" xfId="396"/>
    <cellStyle name="Примечание 3 3" xfId="397"/>
    <cellStyle name="Примечание 3 3 2" xfId="398"/>
    <cellStyle name="Примечание 3 4" xfId="399"/>
    <cellStyle name="Примечание 3 4 2" xfId="400"/>
    <cellStyle name="Примечание 3 5" xfId="401"/>
    <cellStyle name="Процентный 2" xfId="402"/>
    <cellStyle name="Процентный 2 10" xfId="403"/>
    <cellStyle name="Процентный 2 10 2" xfId="404"/>
    <cellStyle name="Процентный 2 11" xfId="405"/>
    <cellStyle name="Процентный 2 11 2" xfId="406"/>
    <cellStyle name="Процентный 2 12" xfId="407"/>
    <cellStyle name="Процентный 2 12 2" xfId="408"/>
    <cellStyle name="Процентный 2 13" xfId="409"/>
    <cellStyle name="Процентный 2 14" xfId="410"/>
    <cellStyle name="Процентный 2 2" xfId="411"/>
    <cellStyle name="Процентный 2 2 10" xfId="412"/>
    <cellStyle name="Процентный 2 2 2" xfId="413"/>
    <cellStyle name="Процентный 2 2 2 2" xfId="414"/>
    <cellStyle name="Процентный 2 2 3" xfId="415"/>
    <cellStyle name="Процентный 2 2 3 2" xfId="416"/>
    <cellStyle name="Процентный 2 2 4" xfId="417"/>
    <cellStyle name="Процентный 2 2 4 2" xfId="418"/>
    <cellStyle name="Процентный 2 2 5" xfId="419"/>
    <cellStyle name="Процентный 2 2 5 2" xfId="420"/>
    <cellStyle name="Процентный 2 2 6" xfId="421"/>
    <cellStyle name="Процентный 2 2 6 2" xfId="422"/>
    <cellStyle name="Процентный 2 2 7" xfId="423"/>
    <cellStyle name="Процентный 2 2 7 2" xfId="424"/>
    <cellStyle name="Процентный 2 2 8" xfId="425"/>
    <cellStyle name="Процентный 2 2 8 2" xfId="426"/>
    <cellStyle name="Процентный 2 2 9" xfId="427"/>
    <cellStyle name="Процентный 2 2 9 2" xfId="428"/>
    <cellStyle name="Процентный 2 3" xfId="429"/>
    <cellStyle name="Процентный 2 3 10" xfId="430"/>
    <cellStyle name="Процентный 2 3 2" xfId="431"/>
    <cellStyle name="Процентный 2 3 2 2" xfId="432"/>
    <cellStyle name="Процентный 2 3 3" xfId="433"/>
    <cellStyle name="Процентный 2 3 3 2" xfId="434"/>
    <cellStyle name="Процентный 2 3 4" xfId="435"/>
    <cellStyle name="Процентный 2 3 4 2" xfId="436"/>
    <cellStyle name="Процентный 2 3 5" xfId="437"/>
    <cellStyle name="Процентный 2 3 5 2" xfId="438"/>
    <cellStyle name="Процентный 2 3 6" xfId="439"/>
    <cellStyle name="Процентный 2 3 6 2" xfId="440"/>
    <cellStyle name="Процентный 2 3 7" xfId="441"/>
    <cellStyle name="Процентный 2 3 7 2" xfId="442"/>
    <cellStyle name="Процентный 2 3 8" xfId="443"/>
    <cellStyle name="Процентный 2 3 8 2" xfId="444"/>
    <cellStyle name="Процентный 2 3 9" xfId="445"/>
    <cellStyle name="Процентный 2 3 9 2" xfId="446"/>
    <cellStyle name="Процентный 2 4" xfId="447"/>
    <cellStyle name="Процентный 2 4 10" xfId="448"/>
    <cellStyle name="Процентный 2 4 10 2" xfId="449"/>
    <cellStyle name="Процентный 2 4 11" xfId="450"/>
    <cellStyle name="Процентный 2 4 2" xfId="451"/>
    <cellStyle name="Процентный 2 4 2 2" xfId="452"/>
    <cellStyle name="Процентный 2 4 3" xfId="453"/>
    <cellStyle name="Процентный 2 4 3 2" xfId="454"/>
    <cellStyle name="Процентный 2 4 4" xfId="455"/>
    <cellStyle name="Процентный 2 4 4 2" xfId="456"/>
    <cellStyle name="Процентный 2 4 5" xfId="457"/>
    <cellStyle name="Процентный 2 4 5 2" xfId="458"/>
    <cellStyle name="Процентный 2 4 6" xfId="459"/>
    <cellStyle name="Процентный 2 4 6 2" xfId="460"/>
    <cellStyle name="Процентный 2 4 7" xfId="461"/>
    <cellStyle name="Процентный 2 4 7 2" xfId="462"/>
    <cellStyle name="Процентный 2 4 8" xfId="463"/>
    <cellStyle name="Процентный 2 4 8 2" xfId="464"/>
    <cellStyle name="Процентный 2 4 9" xfId="465"/>
    <cellStyle name="Процентный 2 4 9 2" xfId="466"/>
    <cellStyle name="Процентный 2 5" xfId="467"/>
    <cellStyle name="Процентный 2 5 2" xfId="468"/>
    <cellStyle name="Процентный 2 6" xfId="469"/>
    <cellStyle name="Процентный 2 6 2" xfId="470"/>
    <cellStyle name="Процентный 2 7" xfId="471"/>
    <cellStyle name="Процентный 2 7 2" xfId="472"/>
    <cellStyle name="Процентный 2 8" xfId="473"/>
    <cellStyle name="Процентный 2 8 2" xfId="474"/>
    <cellStyle name="Процентный 2 9" xfId="475"/>
    <cellStyle name="Процентный 2 9 2" xfId="476"/>
    <cellStyle name="Процентный 3" xfId="477"/>
    <cellStyle name="Процентный 3 10" xfId="478"/>
    <cellStyle name="Процентный 3 11" xfId="479"/>
    <cellStyle name="Процентный 3 2" xfId="480"/>
    <cellStyle name="Процентный 3 2 2" xfId="481"/>
    <cellStyle name="Процентный 3 3" xfId="482"/>
    <cellStyle name="Процентный 3 3 2" xfId="483"/>
    <cellStyle name="Процентный 3 4" xfId="484"/>
    <cellStyle name="Процентный 3 4 2" xfId="485"/>
    <cellStyle name="Процентный 3 5" xfId="486"/>
    <cellStyle name="Процентный 3 5 2" xfId="487"/>
    <cellStyle name="Процентный 3 6" xfId="488"/>
    <cellStyle name="Процентный 3 6 2" xfId="489"/>
    <cellStyle name="Процентный 3 7" xfId="490"/>
    <cellStyle name="Процентный 3 7 2" xfId="491"/>
    <cellStyle name="Процентный 3 8" xfId="492"/>
    <cellStyle name="Процентный 3 8 2" xfId="493"/>
    <cellStyle name="Процентный 3 9" xfId="494"/>
    <cellStyle name="Процентный 3 9 2" xfId="495"/>
    <cellStyle name="Процентный 4" xfId="496"/>
    <cellStyle name="Процентный 4 10" xfId="497"/>
    <cellStyle name="Процентный 4 2" xfId="498"/>
    <cellStyle name="Процентный 4 2 2" xfId="499"/>
    <cellStyle name="Процентный 4 3" xfId="500"/>
    <cellStyle name="Процентный 4 3 2" xfId="501"/>
    <cellStyle name="Процентный 4 4" xfId="502"/>
    <cellStyle name="Процентный 4 4 2" xfId="503"/>
    <cellStyle name="Процентный 4 5" xfId="504"/>
    <cellStyle name="Процентный 4 5 2" xfId="505"/>
    <cellStyle name="Процентный 4 6" xfId="506"/>
    <cellStyle name="Процентный 4 6 2" xfId="507"/>
    <cellStyle name="Процентный 4 7" xfId="508"/>
    <cellStyle name="Процентный 4 7 2" xfId="509"/>
    <cellStyle name="Процентный 4 8" xfId="510"/>
    <cellStyle name="Процентный 4 8 2" xfId="511"/>
    <cellStyle name="Процентный 4 9" xfId="512"/>
    <cellStyle name="Процентный 4 9 2" xfId="513"/>
    <cellStyle name="Процентный 5" xfId="514"/>
    <cellStyle name="Процентный 5 10" xfId="515"/>
    <cellStyle name="Процентный 5 2" xfId="516"/>
    <cellStyle name="Процентный 5 2 2" xfId="517"/>
    <cellStyle name="Процентный 5 3" xfId="518"/>
    <cellStyle name="Процентный 5 3 2" xfId="519"/>
    <cellStyle name="Процентный 5 4" xfId="520"/>
    <cellStyle name="Процентный 5 4 2" xfId="521"/>
    <cellStyle name="Процентный 5 5" xfId="522"/>
    <cellStyle name="Процентный 5 5 2" xfId="523"/>
    <cellStyle name="Процентный 5 6" xfId="524"/>
    <cellStyle name="Процентный 5 6 2" xfId="525"/>
    <cellStyle name="Процентный 5 7" xfId="526"/>
    <cellStyle name="Процентный 5 7 2" xfId="527"/>
    <cellStyle name="Процентный 5 8" xfId="528"/>
    <cellStyle name="Процентный 5 8 2" xfId="529"/>
    <cellStyle name="Процентный 5 9" xfId="530"/>
    <cellStyle name="Процентный 5 9 2" xfId="531"/>
    <cellStyle name="Процентный 6" xfId="532"/>
    <cellStyle name="Процентный 6 2" xfId="533"/>
    <cellStyle name="Процентный 7" xfId="534"/>
    <cellStyle name="Процентный 7 2" xfId="535"/>
    <cellStyle name="РесСмета" xfId="536"/>
    <cellStyle name="СводкаСтоимРаб" xfId="537"/>
    <cellStyle name="СводРасч" xfId="538"/>
    <cellStyle name="СводРасч 2" xfId="608"/>
    <cellStyle name="СводРасч 3" xfId="609"/>
    <cellStyle name="СводРасч 4" xfId="610"/>
    <cellStyle name="СводРасч 5" xfId="611"/>
    <cellStyle name="СводРасч 6" xfId="612"/>
    <cellStyle name="Связанная ячейка 2" xfId="539"/>
    <cellStyle name="Связанная ячейка 2 2" xfId="540"/>
    <cellStyle name="Стиль 1" xfId="541"/>
    <cellStyle name="ТЕКСТ" xfId="542"/>
    <cellStyle name="Текст предупреждения 2" xfId="543"/>
    <cellStyle name="Текст предупреждения 2 2" xfId="544"/>
    <cellStyle name="Титул" xfId="545"/>
    <cellStyle name="Финансовый [0] 2" xfId="546"/>
    <cellStyle name="Финансовый [0] 2 2" xfId="547"/>
    <cellStyle name="Финансовый 2" xfId="548"/>
    <cellStyle name="Финансовый 2 10" xfId="549"/>
    <cellStyle name="Финансовый 2 10 2" xfId="550"/>
    <cellStyle name="Финансовый 2 10 2 2" xfId="551"/>
    <cellStyle name="Финансовый 2 10 3" xfId="552"/>
    <cellStyle name="Финансовый 2 11" xfId="553"/>
    <cellStyle name="Финансовый 2 2" xfId="554"/>
    <cellStyle name="Финансовый 2 2 10" xfId="555"/>
    <cellStyle name="Финансовый 2 2 2" xfId="556"/>
    <cellStyle name="Финансовый 2 2 2 2" xfId="557"/>
    <cellStyle name="Финансовый 2 2 3" xfId="558"/>
    <cellStyle name="Финансовый 2 2 3 2" xfId="559"/>
    <cellStyle name="Финансовый 2 2 4" xfId="560"/>
    <cellStyle name="Финансовый 2 2 4 2" xfId="561"/>
    <cellStyle name="Финансовый 2 2 5" xfId="562"/>
    <cellStyle name="Финансовый 2 2 5 2" xfId="563"/>
    <cellStyle name="Финансовый 2 2 6" xfId="564"/>
    <cellStyle name="Финансовый 2 2 6 2" xfId="565"/>
    <cellStyle name="Финансовый 2 2 7" xfId="566"/>
    <cellStyle name="Финансовый 2 2 7 2" xfId="567"/>
    <cellStyle name="Финансовый 2 2 8" xfId="568"/>
    <cellStyle name="Финансовый 2 2 8 2" xfId="569"/>
    <cellStyle name="Финансовый 2 2 9" xfId="570"/>
    <cellStyle name="Финансовый 2 2 9 2" xfId="571"/>
    <cellStyle name="Финансовый 2 3" xfId="572"/>
    <cellStyle name="Финансовый 2 3 2" xfId="573"/>
    <cellStyle name="Финансовый 2 3 2 2" xfId="574"/>
    <cellStyle name="Финансовый 2 3 3" xfId="575"/>
    <cellStyle name="Финансовый 2 4" xfId="576"/>
    <cellStyle name="Финансовый 2 4 2" xfId="577"/>
    <cellStyle name="Финансовый 2 5" xfId="578"/>
    <cellStyle name="Финансовый 2 5 2" xfId="579"/>
    <cellStyle name="Финансовый 2 6" xfId="580"/>
    <cellStyle name="Финансовый 2 6 2" xfId="581"/>
    <cellStyle name="Финансовый 2 7" xfId="582"/>
    <cellStyle name="Финансовый 2 7 2" xfId="583"/>
    <cellStyle name="Финансовый 2 8" xfId="584"/>
    <cellStyle name="Финансовый 2 8 2" xfId="585"/>
    <cellStyle name="Финансовый 2 9" xfId="586"/>
    <cellStyle name="Финансовый 2 9 2" xfId="587"/>
    <cellStyle name="Финансовый 3" xfId="588"/>
    <cellStyle name="Финансовый 3 2" xfId="589"/>
    <cellStyle name="Финансовый 4" xfId="590"/>
    <cellStyle name="Финансовый 4 2" xfId="591"/>
    <cellStyle name="Финансовый 5" xfId="592"/>
    <cellStyle name="Финансовый 5 2" xfId="593"/>
    <cellStyle name="Финансовый 6" xfId="594"/>
    <cellStyle name="Финансовый 7" xfId="595"/>
    <cellStyle name="Финансовый 7 2" xfId="596"/>
    <cellStyle name="Финансовый 8" xfId="597"/>
    <cellStyle name="Финансовый 9" xfId="602"/>
    <cellStyle name="Хвост" xfId="598"/>
    <cellStyle name="Хороший 2" xfId="599"/>
    <cellStyle name="Хороший 2 2" xfId="600"/>
    <cellStyle name="Экспертиза" xfId="60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&#1077;&#1083;&#1099;\&#1055;&#1088;&#1086;&#1080;&#1079;&#1074;&#1086;&#1076;&#1089;&#1090;&#1074;&#1077;&#1085;&#1086;-&#1090;&#1077;&#1093;&#1085;&#1080;&#1095;&#1077;&#1089;&#1082;&#1080;&#1081;%20&#1086;&#1090;&#1076;&#1077;&#1083;%20(&#1055;&#1058;&#1054;)\&#1056;&#1077;&#1093;&#1080;&#1085;%20&#1040;.&#1042;\&#1070;&#1088;%20&#1083;&#1080;&#1094;&#1072;\&#1052;&#1054;&#1069;\2022\&#8470;%20443_22-&#1044;&#1050;&#1057;%20&#1058;&#1047;%207893%20&#1050;&#1088;&#1102;&#1082;&#1086;&#1074;&#1086;%20(&#1055;&#1056;&#1053;)\&#1057;&#1084;&#1077;&#1090;&#1099;\&#1047;&#1072;&#1084;&#1077;&#1095;&#1072;&#1085;&#1080;&#1103;%20&#1092;&#1080;&#1083;&#1080;&#1072;&#1083;&#1072;%20&#8470;%202\12-01-02%20&#1058;&#1047;%207893%20&#1055;&#1048;&#1056;%20&#1042;1%20-%20847_&#1087;&#10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  <sheetName val="См 1 наруж.водопрово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13.1"/>
      <sheetName val="Summary"/>
      <sheetName val="свод 2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3_гидромет"/>
      <sheetName val="ПРОЦЕНТЫ"/>
      <sheetName val="MararashAA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база"/>
      <sheetName val="П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-данные"/>
      <sheetName val="Исх. данные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13_13"/>
      <sheetName val="свод_23"/>
      <sheetName val="Зап-3-_СЦБ3"/>
      <sheetName val="Пример_расчета3"/>
      <sheetName val="СметаСводная_Рыб3"/>
      <sheetName val="Текущие_цены3"/>
      <sheetName val="отчет_эл_эн__20003"/>
      <sheetName val="к_84-к_833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2"/>
      <sheetName val="3_12"/>
      <sheetName val="Коммерческие_расходы2"/>
      <sheetName val="смета_2_проект__работы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ТЗ_АСУ-11"/>
      <sheetName val="ИД_СМР1"/>
      <sheetName val="Вспом_1"/>
      <sheetName val="2_Геология1"/>
      <sheetName val="Объем_работ1"/>
      <sheetName val="Виды_работ_АСО1"/>
      <sheetName val="таблица_руко_2"/>
      <sheetName val="ФОТ_для_смет1"/>
      <sheetName val="таблица_руко_"/>
      <sheetName val="КБК_ДПК1"/>
      <sheetName val="ЕТС_(ф)1"/>
      <sheetName val="13_12"/>
      <sheetName val="Пояснение_1"/>
      <sheetName val="смета_2_проект__работы1"/>
      <sheetName val="СтрЗапасов_(2)1"/>
      <sheetName val="PwC_Copies_from_old_models_--&gt;1"/>
      <sheetName val="Сравнение_ДПН_факт_06-071"/>
      <sheetName val="НМ_расчеты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Бл_электр_"/>
      <sheetName val="лч_и_кам"/>
      <sheetName val="ТЗ_АСУ-1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КБК_ДПК"/>
      <sheetName val="ЕТС_(ф)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таблица_руко 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Main_list"/>
      <sheetName val="ПД-2_2"/>
      <sheetName val="1_14"/>
      <sheetName val="1_7"/>
      <sheetName val="таблица_руко_4"/>
      <sheetName val="Промер глуб"/>
      <sheetName val="Исх__данные"/>
      <sheetName val="Промер_глуб"/>
      <sheetName val="8"/>
      <sheetName val="Пра_x0000_с_лист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Расчет №1.1"/>
      <sheetName val="Расчет №2.1"/>
      <sheetName val="ИД ПНР"/>
      <sheetName val="Технический лист"/>
      <sheetName val="анализ 2003_2004исполнение МТО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SENSITIVITY"/>
      <sheetName val="Исх__данные1"/>
      <sheetName val="Main_list1"/>
      <sheetName val="ПД-2_21"/>
      <sheetName val="1_141"/>
      <sheetName val="1_71"/>
      <sheetName val="Индекс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>
        <row r="1">
          <cell r="B1">
            <v>0</v>
          </cell>
        </row>
      </sheetData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>
        <row r="1">
          <cell r="B1">
            <v>0</v>
          </cell>
        </row>
      </sheetData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>
        <row r="1">
          <cell r="B1">
            <v>0</v>
          </cell>
        </row>
      </sheetData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1">
          <cell r="B1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>
        <row r="1">
          <cell r="B1">
            <v>0</v>
          </cell>
        </row>
      </sheetData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 refreshError="1"/>
      <sheetData sheetId="1723"/>
      <sheetData sheetId="1724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Таблица"/>
      <sheetName val="3_гидромет"/>
      <sheetName val="3 Сл.-структура затрат"/>
      <sheetName val="Должности"/>
      <sheetName val="Исходная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3"/>
      <sheetName val="геология_3"/>
      <sheetName val="Данные_для_расчёта_сметы2"/>
      <sheetName val="свод_22"/>
      <sheetName val="СметаСводная_снег2"/>
      <sheetName val="Хаттон_90_90_Femco2"/>
      <sheetName val="Коэфф1_2"/>
      <sheetName val="свод_общ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Сводная_1_оч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таблица_руко_"/>
      <sheetName val="Смета_71"/>
      <sheetName val="эл_химз_2"/>
      <sheetName val="геология_2"/>
      <sheetName val="Данные_для_расчёта_сметы1"/>
      <sheetName val="свод_21"/>
      <sheetName val="СметаСводная_снег1"/>
      <sheetName val="Хаттон_90_90_Femco1"/>
      <sheetName val="Коэфф1_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Сводная_1_оч1"/>
      <sheetName val="Смета_5_2__Кусты25,29,31,651"/>
      <sheetName val="См_1_наруж_водопровод1"/>
      <sheetName val="смета_СИД"/>
      <sheetName val="ресурсная_вед_"/>
      <sheetName val="р_Волхов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Разработка_проекта1"/>
      <sheetName val="КП_НовоКов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Таблица_2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КП_к_ГК"/>
      <sheetName val="изыскания_2"/>
      <sheetName val="Калплан_Кра"/>
      <sheetName val="матер_"/>
      <sheetName val="КП_Прим_(3)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Акт_выполненных_работ_46"/>
      <sheetName val="Смета_7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таблица_руко_3"/>
      <sheetName val="ПС_x0000__x0000__x0000__x0000__x0000__x0000_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ДКСС от МПС"/>
      <sheetName val="РС"/>
      <sheetName val="Настройк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 refreshError="1"/>
      <sheetData sheetId="1470"/>
      <sheetData sheetId="1471"/>
      <sheetData sheetId="1472"/>
      <sheetData sheetId="1473"/>
      <sheetData sheetId="1474"/>
      <sheetData sheetId="1475" refreshError="1"/>
      <sheetData sheetId="1476"/>
      <sheetData sheetId="1477"/>
      <sheetData sheetId="1478"/>
      <sheetData sheetId="1479"/>
      <sheetData sheetId="1480"/>
      <sheetData sheetId="1481"/>
      <sheetData sheetId="1482"/>
      <sheetData sheetId="1483" refreshError="1"/>
      <sheetData sheetId="1484" refreshError="1"/>
      <sheetData sheetId="1485"/>
      <sheetData sheetId="1486"/>
      <sheetData sheetId="1487" refreshError="1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  <sheetName val="93-110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Общ"/>
      <sheetName val="Полигон - ИЭИ "/>
      <sheetName val="Ком"/>
      <sheetName val="№1"/>
      <sheetName val="Tier 311208"/>
      <sheetName val="свод_ИИР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.3_АСУ"/>
      <sheetName val="3_гидромет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ЛС_РЕС"/>
      <sheetName val="ГАЗ_камаз"/>
      <sheetName val="эл_химз_3"/>
      <sheetName val="геология_3"/>
      <sheetName val="Данные_для_расчёта_сметы2"/>
      <sheetName val="справ_3"/>
      <sheetName val="СметаСводная_снег2"/>
      <sheetName val="лч_и_кам1"/>
      <sheetName val="СметаСводная_павильон2"/>
      <sheetName val="Перечень_ИУ2"/>
      <sheetName val="Коэфф1_2"/>
      <sheetName val="свод_22"/>
      <sheetName val="3_1_ТХ2"/>
      <sheetName val="ст_ГТМ1"/>
      <sheetName val="СметаСводная_Колпино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2"/>
      <sheetName val="геология_2"/>
      <sheetName val="Данные_для_расчёта_сметы1"/>
      <sheetName val="справ_2"/>
      <sheetName val="СметаСводная_снег1"/>
      <sheetName val="лч_и_кам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ЖД 3.1"/>
      <sheetName val="УСР"/>
      <sheetName val="Объемы"/>
      <sheetName val="СМ_x000b__x0011__x0012__x000c__x0011__x0011__x0011__x0011__x0011__x0011_"/>
      <sheetName val="ᄀᄀᄀᄀᄀᄀᄀᄀᄀᄀᄀᄀᄀᄀᄀᄀᄀ"/>
      <sheetName val="См.№7 Эл."/>
      <sheetName val="См.№8 Пож."/>
      <sheetName val="См.№3 ВиК"/>
      <sheetName val="Сметы за сопровождение"/>
      <sheetName val="Объем работ"/>
      <sheetName val="2-stage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Lucent"/>
      <sheetName val="СМ"/>
      <sheetName val="таблица_руко_x0019__x0015_ _x0003__x000c__x0011__x0011_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ИНСТРУКЦИЯ"/>
      <sheetName val="41"/>
      <sheetName val=" Свод"/>
      <sheetName val="Договорная цена"/>
      <sheetName val="Panduit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>
        <row r="1">
          <cell r="B1">
            <v>0</v>
          </cell>
        </row>
      </sheetData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"/>
      <sheetName val="12-01"/>
      <sheetName val="12-02"/>
      <sheetName val="12-03"/>
      <sheetName val="01-01"/>
      <sheetName val="01-02"/>
      <sheetName val="Лист2"/>
      <sheetName val="Лист3"/>
    </sheetNames>
    <sheetDataSet>
      <sheetData sheetId="0"/>
      <sheetData sheetId="1">
        <row r="38">
          <cell r="B38" t="str">
            <v xml:space="preserve">Составил: Заместитель начальника ПТО (инженер-сметчик) ___________А.В. Рехин </v>
          </cell>
        </row>
        <row r="55">
          <cell r="B55" t="str">
            <v>Согласовано: Начальник ОКС Домодедовского филиала АО "Мособлэнерго" _________А.Н. Котов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Panduit"/>
      <sheetName val="БД"/>
      <sheetName val="Выборка Заказчик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ИД_СМР1"/>
      <sheetName val="ИД_ПНР1"/>
      <sheetName val="№5_СУБ_Инж_защ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Проект"/>
      <sheetName val="Текущие показатели"/>
      <sheetName val="Хаттон 90.90 Femco"/>
      <sheetName val="Коэффициенты"/>
      <sheetName val="база"/>
      <sheetName val="Об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  <sheetName val="ЭХЗ"/>
      <sheetName val="Лист1"/>
      <sheetName val="Обновление"/>
      <sheetName val="Цена"/>
      <sheetName val="Product"/>
      <sheetName val="К.рын"/>
      <sheetName val="РП"/>
      <sheetName val="13.1"/>
      <sheetName val="Суточная"/>
      <sheetName val="вариант"/>
      <sheetName val="Табл38-7"/>
      <sheetName val="Лист2"/>
      <sheetName val="ПДР"/>
      <sheetName val="Данные для расчёта сметы"/>
      <sheetName val="1155"/>
      <sheetName val="СметаСводная Колпино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л_химз_"/>
      <sheetName val="геология_"/>
      <sheetName val="Коэфф1_"/>
      <sheetName val="Прайс_лист"/>
      <sheetName val="к_84-к_83"/>
      <sheetName val="Материалы"/>
      <sheetName val="BACT"/>
      <sheetName val="Calc"/>
      <sheetName val="8"/>
      <sheetName val=""/>
      <sheetName val="1ПС"/>
      <sheetName val="свод"/>
      <sheetName val="1"/>
      <sheetName val="исх-данные"/>
      <sheetName val="EKDEB90"/>
      <sheetName val="HP и оргтехника"/>
      <sheetName val="РС"/>
      <sheetName val="эл_химз_2"/>
      <sheetName val="геология_2"/>
      <sheetName val="Коэфф1_2"/>
      <sheetName val="Прайс_лист2"/>
      <sheetName val="к_84-к_832"/>
      <sheetName val="СМЕТА_проект1"/>
      <sheetName val="Лист_опроса1"/>
      <sheetName val="Зап-3-_СЦБ1"/>
      <sheetName val="№5_СУБ_Инж_защ1"/>
      <sheetName val="свод_21"/>
      <sheetName val="К_рын1"/>
      <sheetName val="13_11"/>
      <sheetName val="Данные_для_расчёта_сметы1"/>
      <sheetName val="СметаСводная_Колпино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HP_и_оргтехника1"/>
      <sheetName val="эл_химз_1"/>
      <sheetName val="геология_1"/>
      <sheetName val="Коэфф1_1"/>
      <sheetName val="Прайс_лист1"/>
      <sheetName val="к_84-к_831"/>
      <sheetName val="СМЕТА_проект"/>
      <sheetName val="Лист_опроса"/>
      <sheetName val="Зап-3-_СЦБ"/>
      <sheetName val="№5_СУБ_Инж_защ"/>
      <sheetName val="свод_2"/>
      <sheetName val="К_рын"/>
      <sheetName val="13_1"/>
      <sheetName val="Данные_для_расчёта_сметы"/>
      <sheetName val="СметаСводная_Колпино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HP_и_оргтехника"/>
      <sheetName val="эл_химз_3"/>
      <sheetName val="геология_3"/>
      <sheetName val="Коэфф1_3"/>
      <sheetName val="Прайс_лист3"/>
      <sheetName val="к_84-к_833"/>
      <sheetName val="СМЕТА_проект2"/>
      <sheetName val="Лист_опроса2"/>
      <sheetName val="Зап-3-_СЦБ2"/>
      <sheetName val="№5_СУБ_Инж_защ2"/>
      <sheetName val="свод_22"/>
      <sheetName val="К_рын2"/>
      <sheetName val="13_12"/>
      <sheetName val="Данные_для_расчёта_сметы2"/>
      <sheetName val="СметаСводная_Колпино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HP_и_оргтехника2"/>
      <sheetName val="РасчетКомандир1"/>
      <sheetName val="РасчетКомандир2"/>
      <sheetName val="Коэфф"/>
      <sheetName val="Смета2 проект. раб."/>
      <sheetName val="Кредиты"/>
      <sheetName val="Счет-Фактура"/>
      <sheetName val="СС"/>
      <sheetName val="Смета 1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Сводная смета"/>
      <sheetName val="Землеотвод"/>
      <sheetName val="Смета2_проект__раб_"/>
      <sheetName val="Смета_1"/>
      <sheetName val="свод 3"/>
      <sheetName val="информация"/>
      <sheetName val="шаблон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ЛЧ"/>
      <sheetName val="Leistungsakt"/>
      <sheetName val="Свод объем"/>
      <sheetName val="Дог цена"/>
      <sheetName val="геолог"/>
      <sheetName val="SakhNIPI5"/>
      <sheetName val="ПИР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исходные_данные"/>
      <sheetName val="расчетные_таблицы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3_5"/>
      <sheetName val="См3_СЦБ-зап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Lucent"/>
      <sheetName val="Общ"/>
      <sheetName val="6"/>
      <sheetName val="1.14"/>
      <sheetName val="1.7"/>
      <sheetName val="СМ"/>
      <sheetName val="_x0000__x0000_"/>
      <sheetName val="СМИС"/>
      <sheetName val="База"/>
      <sheetName val="basa"/>
      <sheetName val="СВ 2"/>
      <sheetName val="1.2_"/>
      <sheetName val="Base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Дог_рас"/>
      <sheetName val="Исх."/>
      <sheetName val="Лист"/>
      <sheetName val="Исх"/>
      <sheetName val="Акты"/>
      <sheetName val="ЛС_Б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 refreshError="1"/>
      <sheetData sheetId="779"/>
      <sheetData sheetId="780"/>
      <sheetData sheetId="781"/>
      <sheetData sheetId="782"/>
      <sheetData sheetId="783"/>
      <sheetData sheetId="784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/>
      <sheetData sheetId="819" refreshError="1"/>
      <sheetData sheetId="8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Base"/>
      <sheetName val="№1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ПС 110 кВ (доп)"/>
      <sheetName val="аванс по ОС"/>
      <sheetName val="Авансы выданные"/>
      <sheetName val="Кред"/>
      <sheetName val="ДЗ"/>
      <sheetName val="Кред. задолж."/>
      <sheetName val="Прочие"/>
      <sheetName val="Хаттон_90_礊め_x0005__x0000__x0000__x0000__x0000_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выборка_на22_июня1"/>
      <sheetName val="HP_и_оргтехника2"/>
      <sheetName val="Лист_опроса2"/>
      <sheetName val="13_12"/>
      <sheetName val="свод_22"/>
      <sheetName val="Данные_для_расчёта_сметы2"/>
      <sheetName val="Таблица_51"/>
      <sheetName val="Таблица_31"/>
      <sheetName val="Зап-3-_СЦБ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мета_2_проект__работы1"/>
      <sheetName val="СтрЗапасов_(2)1"/>
      <sheetName val="НМ_расчеты1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ы_работ_по_ПВ1"/>
      <sheetName val="1_401_21"/>
      <sheetName val="3труба_(П)1"/>
      <sheetName val="Source_lists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Акт_выбора1"/>
      <sheetName val="ТЗ_АСУ-1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эл_химз_2"/>
      <sheetName val="геология_2"/>
      <sheetName val="к_84-к_831"/>
      <sheetName val="Коэфф1_1"/>
      <sheetName val="Прайс_лист1"/>
      <sheetName val="СМЕТА_проект1"/>
      <sheetName val="выборка_на22_июня"/>
      <sheetName val="HP_и_оргтехника1"/>
      <sheetName val="Лист_опроса1"/>
      <sheetName val="13_11"/>
      <sheetName val="свод_21"/>
      <sheetName val="Данные_для_расчёта_сметы1"/>
      <sheetName val="Таблица_5"/>
      <sheetName val="Таблица_3"/>
      <sheetName val="Зап-3-_СЦБ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СметаСводная_Рыб1"/>
      <sheetName val="1_31"/>
      <sheetName val="К_рын1"/>
      <sheetName val="Сводная_смета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отчет_эл_эн__20001"/>
      <sheetName val="См3_СЦБ-зап1"/>
      <sheetName val="Смета_11"/>
      <sheetName val="суб_подряд1"/>
      <sheetName val="ПСБ_-_ОЭ1"/>
      <sheetName val="Переменные_и_константы1"/>
      <sheetName val="Смета_1свод1"/>
      <sheetName val="Таблица_2"/>
      <sheetName val="Текущие_цены1"/>
      <sheetName val="Ачинский_НПЗ1"/>
      <sheetName val="СметаСводная_1_оч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кп_ГК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КП_к_ГК"/>
      <sheetName val="изыскания_2"/>
      <sheetName val="свод_(2)"/>
      <sheetName val="Калплан_ОИ2_Макм_крестики"/>
      <sheetName val="Смета_терзем"/>
      <sheetName val="ресурсная_вед_"/>
      <sheetName val="смета_СИД"/>
      <sheetName val="р_Волхов1"/>
      <sheetName val="Баланс_(Ф1)"/>
      <sheetName val="Капитальные_затраты1"/>
      <sheetName val="Opex_personnel_(Term_facs)1"/>
      <sheetName val="6_3"/>
      <sheetName val="6_7"/>
      <sheetName val="6_3_1_3"/>
      <sheetName val="Св__смета"/>
      <sheetName val="РБС_ИЗМ1"/>
      <sheetName val="Справочные_данные"/>
      <sheetName val="Калплан_Кра"/>
      <sheetName val="6_11_новый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эл_химз_4"/>
      <sheetName val="геология_4"/>
      <sheetName val="к_84-к_833"/>
      <sheetName val="Коэфф1_3"/>
      <sheetName val="Прайс_лист3"/>
      <sheetName val="СМЕТА_проект3"/>
      <sheetName val="выборка_на22_июня2"/>
      <sheetName val="HP_и_оргтехника3"/>
      <sheetName val="Лист_опроса3"/>
      <sheetName val="13_13"/>
      <sheetName val="свод_23"/>
      <sheetName val="Данные_для_расчёта_сметы3"/>
      <sheetName val="Таблица_52"/>
      <sheetName val="Таблица_32"/>
      <sheetName val="Зап-3-_СЦБ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2_проект__раб_3"/>
      <sheetName val="Production_and_Spend2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Пример_расчета3"/>
      <sheetName val="СметаСводная_Рыб3"/>
      <sheetName val="1_33"/>
      <sheetName val="К_рын3"/>
      <sheetName val="Сводная_смета3"/>
      <sheetName val="справ_4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3"/>
      <sheetName val="Прибыль_опл3"/>
      <sheetName val="3_13"/>
      <sheetName val="Коммерческие_расходы3"/>
      <sheetName val="исходные_данные3"/>
      <sheetName val="расчетные_таблицы3"/>
      <sheetName val="СметаСводная_Колпино3"/>
      <sheetName val="СметаСводная_снег3"/>
      <sheetName val="СметаСводная_павильон3"/>
      <sheetName val="Перечень_ИУ3"/>
      <sheetName val="ст_ГТМ2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смета_2_проект__работы2"/>
      <sheetName val="СтрЗапасов_(2)2"/>
      <sheetName val="НМ_расчеты2"/>
      <sheetName val="свод_33"/>
      <sheetName val="отчет_эл_эн__20003"/>
      <sheetName val="См3_СЦБ-зап3"/>
      <sheetName val="Смета_13"/>
      <sheetName val="суб_подряд3"/>
      <sheetName val="ПСБ_-_ОЭ3"/>
      <sheetName val="Переменные_и_константы3"/>
      <sheetName val="Смета_1свод3"/>
      <sheetName val="Таблица_22"/>
      <sheetName val="Текущие_цены3"/>
      <sheetName val="Ачинский_НПЗ3"/>
      <sheetName val="СметаСводная_1_оч3"/>
      <sheetName val="3_1_ТХ3"/>
      <sheetName val="Общая_часть2"/>
      <sheetName val="№5_СУБ_Инж_защ3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Смета_23"/>
      <sheetName val="PwC_Copies_from_old_models_--&gt;2"/>
      <sheetName val="Сравнение_ДПН_факт_06-072"/>
      <sheetName val="кп_ГК2"/>
      <sheetName val="Input_Assumptions2"/>
      <sheetName val="см_№1_1_Геодезические_работы_2"/>
      <sheetName val="см_№1_4_Экология_2"/>
      <sheetName val="АСУ_ТП_1_этап_ПД2"/>
      <sheetName val="в_работу3"/>
      <sheetName val="20_Кредиты_краткосрочные3"/>
      <sheetName val="Амур_ДОН3"/>
      <sheetName val="3_53"/>
      <sheetName val="2_2_3"/>
      <sheetName val="Расчет_курса2"/>
      <sheetName val="КП_(2)3"/>
      <sheetName val="Перечень_Заказчиков3"/>
      <sheetName val="Б_Сатка3"/>
      <sheetName val="КП_к_ГК2"/>
      <sheetName val="изыскания_22"/>
      <sheetName val="свод_(2)2"/>
      <sheetName val="Калплан_ОИ2_Макм_крестики2"/>
      <sheetName val="Смета_терзем2"/>
      <sheetName val="ресурсная_вед_2"/>
      <sheetName val="смета_СИД2"/>
      <sheetName val="р_Волхов3"/>
      <sheetName val="Баланс_(Ф1)2"/>
      <sheetName val="Капитальные_затраты3"/>
      <sheetName val="Opex_personnel_(Term_facs)3"/>
      <sheetName val="6_32"/>
      <sheetName val="6_72"/>
      <sheetName val="6_3_1_32"/>
      <sheetName val="Св__смета2"/>
      <sheetName val="РБС_ИЗМ12"/>
      <sheetName val="Справочные_данные2"/>
      <sheetName val="Калплан_Кра2"/>
      <sheetName val="6_11_новый2"/>
      <sheetName val="Коэф_КВ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Объемы_работ_по_ПВ2"/>
      <sheetName val="1_401_22"/>
      <sheetName val="3труба_(П)2"/>
      <sheetName val="Source_lists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Акт_выбора2"/>
      <sheetName val="ТЗ_АСУ-1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РАСПРЕД_ПО_ПРОЦЕСС"/>
      <sheetName val="ПС_110_кВ_(доп)"/>
      <sheetName val="аванс_по_ОС"/>
      <sheetName val="Авансы_выданные"/>
      <sheetName val="Кред__задолж_"/>
      <sheetName val="Хаттон_90_礊め"/>
      <sheetName val="БАЗА"/>
      <sheetName val="Должности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ПС_x0000__x0000__x0000__x0000__x0000__x0000_"/>
      <sheetName val="ПРОЦЕНТЫ"/>
      <sheetName val="MararashAA"/>
      <sheetName val="ИД СМР"/>
      <sheetName val="Объем работ"/>
      <sheetName val="Виды работ АСО"/>
      <sheetName val="таблица_руко_x0019__x0015_ _x0003__x000c__x0011__x0011_"/>
      <sheetName val="Норм"/>
      <sheetName val="2 Геология"/>
      <sheetName val="ФОТ для смет"/>
      <sheetName val="ЛС_РЕС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таблица_руко_x0019__x0015__x0009__x0003__x000c__x0011__x0011_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>
        <row r="1">
          <cell r="B1">
            <v>0</v>
          </cell>
        </row>
      </sheetData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РП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проект"/>
      <sheetName val="Смета 1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"/>
      <sheetName val="Баланс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таблица_руко_x0019__x0015__x0009__x0003__x000c__x0011__x0011_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эл_химз_4"/>
      <sheetName val="геология_4"/>
      <sheetName val="Смета2_проект__раб_3"/>
      <sheetName val="РС_1"/>
      <sheetName val="Зап-3-_СЦБ3"/>
      <sheetName val="свод_23"/>
      <sheetName val="Данные_для_расчёта_сметы3"/>
      <sheetName val="СМЕТА_проект2"/>
      <sheetName val="Смета_13"/>
      <sheetName val="6_144"/>
      <sheetName val="6_3_14"/>
      <sheetName val="6_204"/>
      <sheetName val="6_4_14"/>
      <sheetName val="6_11_1__сторонние4"/>
      <sheetName val="8_14_КР_(списание)ОПСТИКР4"/>
      <sheetName val="Production_and_Spend2"/>
      <sheetName val="6_14_КР3"/>
      <sheetName val="Пример_расчета3"/>
      <sheetName val="СметаСводная_Рыб3"/>
      <sheetName val="Коэфф1_3"/>
      <sheetName val="Прайс_лист3"/>
      <sheetName val="1_32"/>
      <sheetName val="К_рын2"/>
      <sheetName val="Сводная_смета2"/>
      <sheetName val="свод_32"/>
      <sheetName val="к_84-к_833"/>
      <sheetName val="справ_3"/>
      <sheetName val="Пояснение_1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2"/>
      <sheetName val="исходные_данные2"/>
      <sheetName val="расчетные_таблицы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Таблица_22"/>
      <sheetName val="смета_2_проект__работы1"/>
      <sheetName val="Амур_ДОН2"/>
      <sheetName val="Ачинский_НПЗ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3_СЦБ-зап2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кп_ГК2"/>
      <sheetName val="Справочные_данные2"/>
      <sheetName val="Б_Сатка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Source_lists1"/>
      <sheetName val="PO_Data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Объем_работ1"/>
      <sheetName val="ТЗ_АСУ-11"/>
      <sheetName val="Виды_работ_АСО1"/>
      <sheetName val="таблица_руко_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ПС"/>
      <sheetName val="эл_химз_3"/>
      <sheetName val="геология_3"/>
      <sheetName val="Смета2_проект__раб_2"/>
      <sheetName val="РС_"/>
      <sheetName val="Зап-3-_СЦБ2"/>
      <sheetName val="свод_22"/>
      <sheetName val="Данные_для_расчёта_сметы2"/>
      <sheetName val="СМЕТА_проект1"/>
      <sheetName val="Смета_12"/>
      <sheetName val="6_143"/>
      <sheetName val="6_3_13"/>
      <sheetName val="6_203"/>
      <sheetName val="6_4_13"/>
      <sheetName val="6_11_1__сторонние3"/>
      <sheetName val="8_14_КР_(списание)ОПСТИКР3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2_Геология"/>
      <sheetName val="ИД_СМР"/>
      <sheetName val="ФОТ_для_смет"/>
      <sheetName val="таблица_руко_1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таблица_руко 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Main_list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Коэффициенты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Форма 2.1"/>
      <sheetName val="W28"/>
      <sheetName val="сводная (2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Настройки"/>
      <sheetName val="СВ"/>
      <sheetName val="Список_объектов"/>
      <sheetName val="GLOBAL"/>
      <sheetName val="ПД-2.1"/>
      <sheetName val="Прочее"/>
      <sheetName val="ЛЧ Р"/>
      <sheetName val="темп"/>
      <sheetName val="Производство электроэнергии"/>
      <sheetName val="Т11"/>
      <sheetName val="Т12"/>
      <sheetName val="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 refreshError="1"/>
      <sheetData sheetId="1552" refreshError="1"/>
      <sheetData sheetId="1553" refreshError="1"/>
      <sheetData sheetId="1554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  <sheetName val="ПДР"/>
      <sheetName val="РасчетКомандир1"/>
      <sheetName val="РасчетКомандир2"/>
      <sheetName val="Смета"/>
      <sheetName val="свод 2"/>
      <sheetName val="свод 3"/>
      <sheetName val="топо"/>
      <sheetName val="Зап-3- СЦБ"/>
      <sheetName val="Данные для расчёта сметы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6_143"/>
      <sheetName val="6_3_13"/>
      <sheetName val="6_203"/>
      <sheetName val="6_4_13"/>
      <sheetName val="6_11_1__сторонние3"/>
      <sheetName val="8_14_КР_(списание)ОПСТИКР3"/>
      <sheetName val="Коэфф1_2"/>
      <sheetName val="Прайс_лист2"/>
      <sheetName val="Справочные_данные1"/>
      <sheetName val="Амур_ДОН1"/>
      <sheetName val="кп_ГК1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2"/>
      <sheetName val="Смета2_проект__раб_2"/>
      <sheetName val="Production_and_Spend1"/>
      <sheetName val="6_14_КР2"/>
      <sheetName val="Пример_расчета2"/>
      <sheetName val="1_31"/>
      <sheetName val="К_рын1"/>
      <sheetName val="Сводная_смета1"/>
      <sheetName val="к_84-к_832"/>
      <sheetName val="СМЕТА_проект2"/>
      <sheetName val="справ_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2"/>
      <sheetName val="Лист_опроса2"/>
      <sheetName val="СметаСводная_Колпино1"/>
      <sheetName val="HP_и_оргтехника2"/>
      <sheetName val="СметаСводная_снег2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1"/>
      <sheetName val="Табл_2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6_142"/>
      <sheetName val="6_3_12"/>
      <sheetName val="6_202"/>
      <sheetName val="6_4_12"/>
      <sheetName val="6_11_1__сторонние2"/>
      <sheetName val="8_14_КР_(списание)ОПСТИКР2"/>
      <sheetName val="Коэфф1_1"/>
      <sheetName val="Прайс_лист1"/>
      <sheetName val="Справочные_данные"/>
      <sheetName val="Амур_ДОН"/>
      <sheetName val="кп_ГК"/>
      <sheetName val="Б_Сатка"/>
      <sheetName val="Исполнение_по_оборуд_"/>
      <sheetName val="исходные_данные"/>
      <sheetName val="расчетные_таблицы"/>
      <sheetName val="УП__2004"/>
      <sheetName val="См3_СЦБ-зап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"/>
      <sheetName val="К_рын"/>
      <sheetName val="Сводная_смета"/>
      <sheetName val="к_84-к_831"/>
      <sheetName val="СМЕТА_проект1"/>
      <sheetName val="справ_1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"/>
      <sheetName val="Прибыль_опл"/>
      <sheetName val="3_1"/>
      <sheetName val="Коммерческие_расходы"/>
      <sheetName val="13_11"/>
      <sheetName val="Лист_опроса1"/>
      <sheetName val="СметаСводная_Колпино"/>
      <sheetName val="HP_и_оргтехника1"/>
      <sheetName val="СметаСводная_снег1"/>
      <sheetName val="СметаСводная_павильон"/>
      <sheetName val="Перечень_ИУ"/>
      <sheetName val="ст_ГТМ"/>
      <sheetName val="таблица_руководству"/>
      <sheetName val="Суточная_добыча_за_неделю"/>
      <sheetName val="Хаттон_90_90_Femco"/>
      <sheetName val="Таблица_4_АСУТП"/>
      <sheetName val="Смета_5_2__Кусты25,29,31,65"/>
      <sheetName val="свод_общ"/>
      <sheetName val="изыскания_2"/>
      <sheetName val="КП_к_ГК"/>
      <sheetName val="Смета_11"/>
      <sheetName val="Таблица_2"/>
      <sheetName val="смета_2_проект__работы"/>
      <sheetName val="Ачинский_НПЗ"/>
      <sheetName val="СС_замеч_с_ответами"/>
      <sheetName val="в_работу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20_Кредиты_краткосрочные"/>
      <sheetName val="Текущие_цены1"/>
      <sheetName val="отчет_эл_эн__20001"/>
      <sheetName val="№5_СУБ_Инж_защ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3_1_ТХ"/>
      <sheetName val="3_5"/>
      <sheetName val="суб_подряд1"/>
      <sheetName val="ПСБ_-_ОЭ1"/>
      <sheetName val="Смета_2"/>
      <sheetName val="СметаСводная_1_оч1"/>
      <sheetName val="Перечень_Заказчиков"/>
      <sheetName val="Капитальные_затраты"/>
      <sheetName val="Opex_personnel_(Term_facs)"/>
      <sheetName val="КП_(2)"/>
      <sheetName val="2_2_"/>
      <sheetName val="6_3"/>
      <sheetName val="6_7"/>
      <sheetName val="6_3_1_3"/>
      <sheetName val="Переменные_и_константы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"/>
      <sheetName val="Табл_2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Амур_ДОН2"/>
      <sheetName val="кп_ГК2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1_32"/>
      <sheetName val="К_рын2"/>
      <sheetName val="Сводная_смета2"/>
      <sheetName val="к_84-к_833"/>
      <sheetName val="СМЕТА_проект3"/>
      <sheetName val="справ_3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3"/>
      <sheetName val="Лист_опроса3"/>
      <sheetName val="СметаСводная_Колпино2"/>
      <sheetName val="HP_и_оргтехника3"/>
      <sheetName val="СметаСводная_снег3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Смета_13"/>
      <sheetName val="Таблица_22"/>
      <sheetName val="смета_2_проект__работы2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 _x0003__x000c__x0011__x0011_"/>
      <sheetName val="таблица_руко_x0019__x0015__x0009__x0003__x000c__x0011__x0011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#ССЫЛКА"/>
      <sheetName val="ГАЗ_кама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 refreshError="1"/>
      <sheetData sheetId="117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abSelected="1" zoomScaleNormal="100" zoomScaleSheetLayoutView="100" workbookViewId="0">
      <selection activeCell="A18" sqref="A18:E18"/>
    </sheetView>
  </sheetViews>
  <sheetFormatPr defaultRowHeight="15" x14ac:dyDescent="0.25"/>
  <cols>
    <col min="1" max="1" width="5" style="1" customWidth="1"/>
    <col min="2" max="2" width="37.140625" style="1" customWidth="1"/>
    <col min="3" max="3" width="41" style="1" customWidth="1"/>
    <col min="4" max="4" width="24.7109375" style="1" customWidth="1"/>
    <col min="5" max="5" width="21.85546875" style="1" customWidth="1"/>
    <col min="6" max="6" width="37" style="25" customWidth="1"/>
    <col min="7" max="7" width="12.28515625" style="1" customWidth="1"/>
    <col min="8" max="8" width="11" style="1" customWidth="1"/>
    <col min="9" max="16384" width="9.140625" style="1"/>
  </cols>
  <sheetData>
    <row r="1" spans="1:6" ht="15" customHeight="1" x14ac:dyDescent="0.25">
      <c r="E1" s="42"/>
    </row>
    <row r="2" spans="1:6" ht="15" customHeight="1" x14ac:dyDescent="0.25">
      <c r="A2" s="137" t="s">
        <v>48</v>
      </c>
      <c r="B2" s="137"/>
      <c r="C2" s="99"/>
      <c r="D2" s="98"/>
      <c r="E2"/>
    </row>
    <row r="3" spans="1:6" ht="15" customHeight="1" x14ac:dyDescent="0.25">
      <c r="A3" s="100"/>
      <c r="B3" s="99"/>
      <c r="C3" s="99"/>
      <c r="D3" s="100"/>
      <c r="E3"/>
    </row>
    <row r="4" spans="1:6" ht="15" customHeight="1" x14ac:dyDescent="0.25">
      <c r="A4" s="98" t="s">
        <v>49</v>
      </c>
      <c r="B4" s="99"/>
      <c r="C4" s="99"/>
      <c r="D4" s="101"/>
      <c r="E4"/>
    </row>
    <row r="5" spans="1:6" ht="15" customHeight="1" x14ac:dyDescent="0.25">
      <c r="A5" s="100"/>
      <c r="B5" s="99"/>
      <c r="C5" s="99"/>
      <c r="D5" s="101"/>
      <c r="E5"/>
    </row>
    <row r="6" spans="1:6" ht="15" customHeight="1" x14ac:dyDescent="0.25">
      <c r="A6" s="98" t="s">
        <v>50</v>
      </c>
      <c r="B6" s="99"/>
      <c r="C6" s="99"/>
      <c r="D6" s="101"/>
      <c r="E6"/>
    </row>
    <row r="7" spans="1:6" ht="15" customHeight="1" x14ac:dyDescent="0.25">
      <c r="A7" s="100"/>
      <c r="B7" s="99"/>
      <c r="C7" s="99"/>
      <c r="D7" s="98"/>
      <c r="E7"/>
    </row>
    <row r="8" spans="1:6" ht="15" customHeight="1" x14ac:dyDescent="0.25">
      <c r="A8" s="98" t="s">
        <v>69</v>
      </c>
      <c r="B8" s="99"/>
      <c r="C8" s="99"/>
      <c r="D8" s="98"/>
      <c r="E8"/>
    </row>
    <row r="9" spans="1:6" ht="15" customHeight="1" x14ac:dyDescent="0.25">
      <c r="A9" s="98"/>
      <c r="B9" s="99"/>
      <c r="C9" s="99"/>
      <c r="D9" s="98"/>
      <c r="E9"/>
    </row>
    <row r="10" spans="1:6" x14ac:dyDescent="0.25">
      <c r="A10" s="138" t="s">
        <v>51</v>
      </c>
      <c r="B10" s="138"/>
      <c r="C10" s="138"/>
      <c r="D10" s="138"/>
      <c r="E10" s="138"/>
    </row>
    <row r="11" spans="1:6" ht="15" hidden="1" customHeight="1" x14ac:dyDescent="0.25">
      <c r="A11" s="139" t="s">
        <v>52</v>
      </c>
      <c r="B11" s="139"/>
      <c r="C11" s="139"/>
      <c r="D11" s="139"/>
      <c r="E11" s="139"/>
    </row>
    <row r="12" spans="1:6" ht="15" hidden="1" customHeight="1" x14ac:dyDescent="0.25">
      <c r="A12" s="134" t="s">
        <v>15</v>
      </c>
      <c r="B12" s="134"/>
      <c r="C12" s="34"/>
      <c r="D12" s="134" t="s">
        <v>21</v>
      </c>
      <c r="E12" s="134"/>
    </row>
    <row r="13" spans="1:6" ht="18.75" hidden="1" customHeight="1" x14ac:dyDescent="0.25">
      <c r="A13" s="134"/>
      <c r="B13" s="134"/>
      <c r="C13" s="35"/>
      <c r="D13" s="134"/>
      <c r="E13" s="134"/>
    </row>
    <row r="14" spans="1:6" hidden="1" x14ac:dyDescent="0.25">
      <c r="B14" s="22"/>
      <c r="C14" s="23"/>
      <c r="E14" s="22"/>
    </row>
    <row r="15" spans="1:6" hidden="1" x14ac:dyDescent="0.25">
      <c r="A15" s="2" t="s">
        <v>16</v>
      </c>
      <c r="B15" s="2"/>
      <c r="D15" s="2" t="e">
        <f>#REF!</f>
        <v>#REF!</v>
      </c>
      <c r="E15" s="2"/>
    </row>
    <row r="16" spans="1:6" hidden="1" x14ac:dyDescent="0.25">
      <c r="A16" s="135" t="s">
        <v>20</v>
      </c>
      <c r="B16" s="135"/>
      <c r="C16" s="135"/>
      <c r="D16" s="135" t="str">
        <f>A16</f>
        <v>«_____»_____________ 2021 г.</v>
      </c>
      <c r="E16" s="135"/>
      <c r="F16" s="135"/>
    </row>
    <row r="17" spans="1:10" s="3" customFormat="1" ht="48" customHeight="1" x14ac:dyDescent="0.25">
      <c r="A17" s="141" t="s">
        <v>70</v>
      </c>
      <c r="B17" s="141"/>
      <c r="C17" s="141"/>
      <c r="D17" s="141"/>
      <c r="E17" s="141"/>
      <c r="F17" s="26"/>
    </row>
    <row r="18" spans="1:10" s="4" customFormat="1" ht="11.25" customHeight="1" x14ac:dyDescent="0.2">
      <c r="A18" s="140" t="s">
        <v>53</v>
      </c>
      <c r="B18" s="140"/>
      <c r="C18" s="140"/>
      <c r="D18" s="140"/>
      <c r="E18" s="140"/>
      <c r="F18" s="27"/>
    </row>
    <row r="19" spans="1:10" s="4" customFormat="1" ht="14.25" x14ac:dyDescent="0.2">
      <c r="A19" s="136" t="s">
        <v>23</v>
      </c>
      <c r="B19" s="136"/>
      <c r="C19" s="136"/>
      <c r="D19" s="136"/>
      <c r="E19" s="136"/>
      <c r="F19" s="27"/>
    </row>
    <row r="20" spans="1:10" s="8" customFormat="1" ht="12.75" x14ac:dyDescent="0.2">
      <c r="A20" s="140" t="s">
        <v>54</v>
      </c>
      <c r="B20" s="140"/>
      <c r="C20" s="140"/>
      <c r="D20" s="140"/>
      <c r="E20" s="140"/>
      <c r="F20" s="28"/>
      <c r="G20" s="7"/>
      <c r="H20" s="7"/>
      <c r="I20" s="7"/>
      <c r="J20" s="7"/>
    </row>
    <row r="21" spans="1:10" s="8" customFormat="1" ht="15.75" thickBot="1" x14ac:dyDescent="0.3">
      <c r="A21" s="5"/>
      <c r="B21" s="6"/>
      <c r="C21" s="133"/>
      <c r="D21" s="133"/>
      <c r="E21" s="133"/>
      <c r="F21" s="29"/>
    </row>
    <row r="22" spans="1:10" ht="60" x14ac:dyDescent="0.25">
      <c r="A22" s="45" t="s">
        <v>2</v>
      </c>
      <c r="B22" s="46" t="s">
        <v>3</v>
      </c>
      <c r="C22" s="46" t="s">
        <v>4</v>
      </c>
      <c r="D22" s="46" t="s">
        <v>5</v>
      </c>
      <c r="E22" s="47" t="s">
        <v>6</v>
      </c>
      <c r="F22" s="1"/>
    </row>
    <row r="23" spans="1:10" s="8" customFormat="1" ht="12.75" x14ac:dyDescent="0.2">
      <c r="A23" s="48">
        <v>1</v>
      </c>
      <c r="B23" s="43">
        <v>2</v>
      </c>
      <c r="C23" s="43">
        <v>3</v>
      </c>
      <c r="D23" s="43">
        <v>4</v>
      </c>
      <c r="E23" s="49">
        <v>5</v>
      </c>
    </row>
    <row r="24" spans="1:10" s="8" customFormat="1" ht="28.5" customHeight="1" x14ac:dyDescent="0.2">
      <c r="A24" s="124" t="s">
        <v>25</v>
      </c>
      <c r="B24" s="125"/>
      <c r="C24" s="125"/>
      <c r="D24" s="125"/>
      <c r="E24" s="126"/>
    </row>
    <row r="25" spans="1:10" s="8" customFormat="1" ht="15.75" thickBot="1" x14ac:dyDescent="0.25">
      <c r="A25" s="50"/>
      <c r="B25" s="51" t="s">
        <v>61</v>
      </c>
      <c r="C25" s="52"/>
      <c r="D25" s="53"/>
      <c r="E25" s="54"/>
      <c r="F25" s="55"/>
      <c r="G25" s="12"/>
      <c r="H25" s="12"/>
      <c r="I25" s="12"/>
      <c r="J25" s="13"/>
    </row>
    <row r="26" spans="1:10" s="8" customFormat="1" ht="30" x14ac:dyDescent="0.2">
      <c r="A26" s="127">
        <v>1</v>
      </c>
      <c r="B26" s="130" t="str">
        <f>B25</f>
        <v>Реконстркукция КТП на 630 кВА</v>
      </c>
      <c r="C26" s="56" t="s">
        <v>62</v>
      </c>
      <c r="D26" s="57" t="str">
        <f>CONCATENATE("a= ", I26*1000, " руб.", "b= ", I27*1000, " руб.")</f>
        <v>a= 80800 руб.b= 0 руб.</v>
      </c>
      <c r="E26" s="58"/>
      <c r="H26" s="8" t="s">
        <v>7</v>
      </c>
      <c r="I26" s="8">
        <v>80.8</v>
      </c>
    </row>
    <row r="27" spans="1:10" s="8" customFormat="1" ht="30" x14ac:dyDescent="0.2">
      <c r="A27" s="128"/>
      <c r="B27" s="131"/>
      <c r="C27" s="24" t="s">
        <v>22</v>
      </c>
      <c r="D27" s="10" t="str">
        <f>CONCATENATE("Х = ", I28)</f>
        <v>Х = 1</v>
      </c>
      <c r="E27" s="49"/>
      <c r="H27" s="8" t="s">
        <v>8</v>
      </c>
      <c r="I27" s="8">
        <v>0</v>
      </c>
    </row>
    <row r="28" spans="1:10" s="8" customFormat="1" x14ac:dyDescent="0.2">
      <c r="A28" s="128"/>
      <c r="B28" s="131"/>
      <c r="C28" s="44"/>
      <c r="D28" s="9"/>
      <c r="E28" s="49"/>
      <c r="H28" s="8" t="s">
        <v>9</v>
      </c>
      <c r="I28" s="8">
        <v>1</v>
      </c>
      <c r="J28" s="11">
        <f>ROUND((I26+I27*I28)*I29*1000*I30,2)</f>
        <v>0</v>
      </c>
    </row>
    <row r="29" spans="1:10" s="8" customFormat="1" x14ac:dyDescent="0.2">
      <c r="A29" s="128"/>
      <c r="B29" s="131"/>
      <c r="C29" s="44" t="s">
        <v>24</v>
      </c>
      <c r="D29" s="9">
        <v>0.5</v>
      </c>
      <c r="E29" s="49"/>
      <c r="I29" s="8">
        <v>0</v>
      </c>
      <c r="J29" s="11"/>
    </row>
    <row r="30" spans="1:10" s="8" customFormat="1" ht="15.75" thickBot="1" x14ac:dyDescent="0.25">
      <c r="A30" s="129"/>
      <c r="B30" s="132"/>
      <c r="C30" s="59" t="s">
        <v>10</v>
      </c>
      <c r="D30" s="60" t="s">
        <v>11</v>
      </c>
      <c r="E30" s="61">
        <f>I26*I30*1000</f>
        <v>40400</v>
      </c>
      <c r="I30" s="8">
        <f>0.5</f>
        <v>0.5</v>
      </c>
      <c r="J30" s="11"/>
    </row>
    <row r="31" spans="1:10" s="8" customFormat="1" ht="42.75" customHeight="1" x14ac:dyDescent="0.25">
      <c r="A31" s="64"/>
      <c r="B31" s="123" t="s">
        <v>68</v>
      </c>
      <c r="C31" s="123"/>
      <c r="D31" s="65" t="str">
        <f>CONCATENATE("Ки= ", I31)</f>
        <v>Ки= 1,48</v>
      </c>
      <c r="E31" s="66"/>
      <c r="I31" s="8">
        <v>1.48</v>
      </c>
      <c r="J31" s="11"/>
    </row>
    <row r="32" spans="1:10" ht="15.75" thickBot="1" x14ac:dyDescent="0.3">
      <c r="A32" s="62" t="s">
        <v>55</v>
      </c>
      <c r="B32" s="120" t="s">
        <v>12</v>
      </c>
      <c r="C32" s="121"/>
      <c r="D32" s="122"/>
      <c r="E32" s="63">
        <f>E30*I31</f>
        <v>59792</v>
      </c>
      <c r="F32" s="1"/>
    </row>
    <row r="33" spans="1:10" ht="15.75" thickBot="1" x14ac:dyDescent="0.3">
      <c r="A33" s="102" t="s">
        <v>56</v>
      </c>
      <c r="B33" s="103" t="s">
        <v>57</v>
      </c>
      <c r="C33" s="104"/>
      <c r="D33" s="104"/>
      <c r="E33" s="105">
        <f>1.2*E32</f>
        <v>71750.399999999994</v>
      </c>
      <c r="G33" s="1">
        <v>50808.75</v>
      </c>
    </row>
    <row r="34" spans="1:10" ht="15.75" thickBot="1" x14ac:dyDescent="0.3">
      <c r="A34" s="102" t="s">
        <v>58</v>
      </c>
      <c r="B34" s="115" t="s">
        <v>59</v>
      </c>
      <c r="C34" s="116"/>
      <c r="D34" s="116"/>
      <c r="E34" s="105">
        <f>0.2*E33</f>
        <v>14350.08</v>
      </c>
      <c r="F34" s="1"/>
      <c r="G34" s="1">
        <v>1</v>
      </c>
    </row>
    <row r="35" spans="1:10" ht="15.75" thickBot="1" x14ac:dyDescent="0.3">
      <c r="A35" s="106" t="s">
        <v>17</v>
      </c>
      <c r="B35" s="117" t="s">
        <v>60</v>
      </c>
      <c r="C35" s="118"/>
      <c r="D35" s="118"/>
      <c r="E35" s="107">
        <f>E34+E33</f>
        <v>86100.479999999996</v>
      </c>
      <c r="F35" s="1"/>
    </row>
    <row r="36" spans="1:10" x14ac:dyDescent="0.25">
      <c r="E36" s="41"/>
      <c r="F36" s="1"/>
    </row>
    <row r="37" spans="1:10" x14ac:dyDescent="0.25">
      <c r="A37" s="15"/>
      <c r="B37" s="15"/>
      <c r="C37" s="15"/>
      <c r="D37" s="15"/>
      <c r="E37" s="15"/>
      <c r="F37" s="30"/>
      <c r="I37" s="14"/>
      <c r="J37" s="14"/>
    </row>
    <row r="38" spans="1:10" s="36" customFormat="1" x14ac:dyDescent="0.25">
      <c r="B38" s="114"/>
      <c r="C38" s="114"/>
      <c r="D38" s="114"/>
      <c r="E38" s="37"/>
    </row>
    <row r="39" spans="1:10" s="36" customFormat="1" ht="23.25" customHeight="1" x14ac:dyDescent="0.25">
      <c r="A39" s="108"/>
      <c r="B39" s="108"/>
      <c r="C39" s="119"/>
      <c r="D39" s="119"/>
      <c r="E39" s="119"/>
    </row>
    <row r="40" spans="1:10" s="36" customFormat="1" x14ac:dyDescent="0.25">
      <c r="A40" s="109"/>
      <c r="B40" s="110"/>
      <c r="C40" s="110"/>
      <c r="D40" s="110"/>
      <c r="E40" s="110"/>
    </row>
    <row r="41" spans="1:10" s="36" customFormat="1" x14ac:dyDescent="0.25">
      <c r="A41" s="111"/>
      <c r="B41" s="111" t="s">
        <v>63</v>
      </c>
      <c r="C41" s="112"/>
      <c r="D41" s="112" t="s">
        <v>64</v>
      </c>
      <c r="E41" s="110"/>
    </row>
    <row r="42" spans="1:10" s="36" customFormat="1" x14ac:dyDescent="0.25">
      <c r="A42" s="111"/>
      <c r="B42" s="111"/>
      <c r="C42" s="113" t="s">
        <v>65</v>
      </c>
      <c r="D42" s="113"/>
      <c r="E42" s="110"/>
    </row>
    <row r="43" spans="1:10" s="36" customFormat="1" x14ac:dyDescent="0.25">
      <c r="A43" s="111"/>
      <c r="B43" s="111"/>
      <c r="C43" s="111"/>
      <c r="D43" s="111"/>
      <c r="E43" s="110"/>
    </row>
    <row r="44" spans="1:10" s="36" customFormat="1" x14ac:dyDescent="0.25">
      <c r="A44" s="111"/>
      <c r="B44" s="111" t="s">
        <v>66</v>
      </c>
      <c r="C44" s="112"/>
      <c r="D44" s="111" t="s">
        <v>67</v>
      </c>
      <c r="E44" s="110"/>
    </row>
    <row r="45" spans="1:10" s="36" customFormat="1" x14ac:dyDescent="0.25">
      <c r="A45" s="111"/>
      <c r="B45" s="111"/>
      <c r="C45" s="113" t="s">
        <v>65</v>
      </c>
      <c r="D45" s="113"/>
      <c r="E45" s="110"/>
    </row>
    <row r="46" spans="1:10" x14ac:dyDescent="0.25">
      <c r="A46" s="109"/>
      <c r="B46" s="110"/>
      <c r="C46" s="110"/>
      <c r="D46" s="110"/>
      <c r="E46" s="110"/>
      <c r="F46" s="30"/>
      <c r="G46" s="14"/>
    </row>
    <row r="47" spans="1:10" x14ac:dyDescent="0.25">
      <c r="A47" s="16"/>
      <c r="B47" s="38"/>
      <c r="C47" s="38"/>
      <c r="D47" s="39"/>
      <c r="E47" s="39"/>
      <c r="F47" s="40"/>
    </row>
    <row r="48" spans="1:10" ht="15.75" x14ac:dyDescent="0.25">
      <c r="A48" s="17"/>
      <c r="B48" s="38"/>
      <c r="C48" s="38"/>
      <c r="D48" s="18"/>
      <c r="E48" s="19"/>
      <c r="F48" s="31"/>
    </row>
    <row r="49" spans="1:6" ht="15.75" x14ac:dyDescent="0.25">
      <c r="A49" s="17"/>
      <c r="B49" s="38"/>
      <c r="C49" s="38"/>
      <c r="D49" s="18"/>
      <c r="E49" s="18"/>
      <c r="F49" s="31"/>
    </row>
    <row r="50" spans="1:6" ht="15.75" x14ac:dyDescent="0.25">
      <c r="A50" s="20"/>
      <c r="B50" s="38"/>
      <c r="C50" s="38"/>
      <c r="D50" s="20"/>
      <c r="E50" s="20"/>
      <c r="F50" s="32"/>
    </row>
    <row r="51" spans="1:6" x14ac:dyDescent="0.25">
      <c r="A51" s="17"/>
      <c r="B51" s="38"/>
      <c r="C51" s="38"/>
      <c r="D51" s="21"/>
      <c r="E51" s="19"/>
      <c r="F51" s="33"/>
    </row>
  </sheetData>
  <mergeCells count="23">
    <mergeCell ref="A2:B2"/>
    <mergeCell ref="A10:E10"/>
    <mergeCell ref="A11:E11"/>
    <mergeCell ref="A20:E20"/>
    <mergeCell ref="A12:B13"/>
    <mergeCell ref="A17:E17"/>
    <mergeCell ref="A18:E18"/>
    <mergeCell ref="C21:E21"/>
    <mergeCell ref="D12:E13"/>
    <mergeCell ref="A16:C16"/>
    <mergeCell ref="D16:F16"/>
    <mergeCell ref="A19:E19"/>
    <mergeCell ref="B32:D32"/>
    <mergeCell ref="B31:C31"/>
    <mergeCell ref="A24:E24"/>
    <mergeCell ref="A26:A30"/>
    <mergeCell ref="B26:B30"/>
    <mergeCell ref="C45:D45"/>
    <mergeCell ref="B38:D38"/>
    <mergeCell ref="B34:D34"/>
    <mergeCell ref="B35:D35"/>
    <mergeCell ref="C39:E39"/>
    <mergeCell ref="C42:D42"/>
  </mergeCells>
  <printOptions horizontalCentered="1"/>
  <pageMargins left="0.51181102362204722" right="0.31496062992125984" top="0.55118110236220474" bottom="0.15748031496062992" header="0.11811023622047245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view="pageBreakPreview" topLeftCell="A13" zoomScale="85" zoomScaleSheetLayoutView="85" workbookViewId="0">
      <selection activeCell="D19" sqref="D19"/>
    </sheetView>
  </sheetViews>
  <sheetFormatPr defaultRowHeight="15" x14ac:dyDescent="0.25"/>
  <cols>
    <col min="1" max="1" width="3" style="36" customWidth="1"/>
    <col min="2" max="2" width="26.140625" style="36" customWidth="1"/>
    <col min="3" max="3" width="51.42578125" style="36" customWidth="1"/>
    <col min="4" max="4" width="25.140625" style="36" customWidth="1"/>
    <col min="5" max="5" width="15.85546875" style="36" customWidth="1"/>
    <col min="6" max="16384" width="9.140625" style="36"/>
  </cols>
  <sheetData>
    <row r="1" spans="1:15" x14ac:dyDescent="0.25">
      <c r="C1" s="155" t="s">
        <v>26</v>
      </c>
      <c r="D1" s="156"/>
      <c r="E1" s="156"/>
    </row>
    <row r="2" spans="1:15" ht="6.75" hidden="1" customHeight="1" x14ac:dyDescent="0.25">
      <c r="C2" s="157"/>
      <c r="D2" s="158"/>
      <c r="E2" s="158"/>
    </row>
    <row r="3" spans="1:15" s="69" customFormat="1" ht="15" hidden="1" customHeight="1" x14ac:dyDescent="0.25">
      <c r="A3" s="67"/>
      <c r="B3" s="68" t="s">
        <v>27</v>
      </c>
      <c r="D3" s="159" t="s">
        <v>0</v>
      </c>
      <c r="E3" s="159"/>
    </row>
    <row r="4" spans="1:15" s="69" customFormat="1" ht="51" hidden="1" customHeight="1" x14ac:dyDescent="0.2">
      <c r="A4" s="70"/>
      <c r="B4" s="160" t="s">
        <v>15</v>
      </c>
      <c r="C4" s="160"/>
      <c r="D4" s="161" t="s">
        <v>28</v>
      </c>
      <c r="E4" s="161"/>
    </row>
    <row r="5" spans="1:15" s="68" customFormat="1" ht="18.75" hidden="1" customHeight="1" x14ac:dyDescent="0.25">
      <c r="A5" s="70"/>
      <c r="B5" s="71" t="s">
        <v>29</v>
      </c>
      <c r="C5" s="71"/>
      <c r="D5" s="162" t="s">
        <v>30</v>
      </c>
      <c r="E5" s="162"/>
      <c r="F5" s="162"/>
    </row>
    <row r="6" spans="1:15" s="68" customFormat="1" ht="16.5" hidden="1" customHeight="1" x14ac:dyDescent="0.25">
      <c r="A6" s="72"/>
      <c r="B6" s="72" t="s">
        <v>31</v>
      </c>
      <c r="D6" s="73" t="s">
        <v>31</v>
      </c>
      <c r="E6" s="74"/>
    </row>
    <row r="8" spans="1:15" x14ac:dyDescent="0.25">
      <c r="A8" s="145" t="s">
        <v>32</v>
      </c>
      <c r="B8" s="146"/>
      <c r="C8" s="146"/>
      <c r="D8" s="146"/>
      <c r="E8" s="146"/>
    </row>
    <row r="9" spans="1:15" x14ac:dyDescent="0.25">
      <c r="A9" s="147" t="s">
        <v>1</v>
      </c>
      <c r="B9" s="148"/>
      <c r="C9" s="148"/>
      <c r="D9" s="148"/>
      <c r="E9" s="148"/>
    </row>
    <row r="10" spans="1:15" ht="84" customHeight="1" x14ac:dyDescent="0.25">
      <c r="A10" s="75"/>
      <c r="B10" s="149" t="str">
        <f>'12-01'!A17</f>
        <v>Проект реконструкции КТП-1406 по адресу: г.Москва, поселение Щаповское, с.Ознобишино Инв. № 43313362</v>
      </c>
      <c r="C10" s="149"/>
      <c r="D10" s="149"/>
      <c r="E10" s="149"/>
      <c r="I10" s="150"/>
      <c r="J10" s="151"/>
      <c r="K10" s="151"/>
      <c r="L10" s="151"/>
      <c r="M10" s="151"/>
    </row>
    <row r="11" spans="1:15" x14ac:dyDescent="0.25">
      <c r="A11" s="37"/>
      <c r="B11" s="37" t="s">
        <v>13</v>
      </c>
      <c r="C11" s="37"/>
      <c r="D11" s="152" t="s">
        <v>14</v>
      </c>
      <c r="E11" s="152"/>
    </row>
    <row r="12" spans="1:15" ht="18.75" customHeight="1" x14ac:dyDescent="0.25">
      <c r="A12" s="76"/>
      <c r="B12" s="153" t="s">
        <v>33</v>
      </c>
      <c r="C12" s="153"/>
      <c r="D12" s="154" t="s">
        <v>23</v>
      </c>
      <c r="E12" s="154"/>
    </row>
    <row r="13" spans="1:15" ht="84" customHeight="1" x14ac:dyDescent="0.25">
      <c r="A13" s="77" t="s">
        <v>34</v>
      </c>
      <c r="B13" s="77" t="s">
        <v>35</v>
      </c>
      <c r="C13" s="77" t="s">
        <v>36</v>
      </c>
      <c r="D13" s="77" t="s">
        <v>37</v>
      </c>
      <c r="E13" s="77" t="s">
        <v>18</v>
      </c>
    </row>
    <row r="14" spans="1:15" x14ac:dyDescent="0.25">
      <c r="A14" s="78">
        <v>1</v>
      </c>
      <c r="B14" s="78">
        <v>2</v>
      </c>
      <c r="C14" s="78">
        <v>3</v>
      </c>
      <c r="D14" s="78">
        <v>4</v>
      </c>
      <c r="E14" s="78">
        <v>5</v>
      </c>
    </row>
    <row r="15" spans="1:15" x14ac:dyDescent="0.25">
      <c r="A15" s="79"/>
      <c r="B15" s="79" t="s">
        <v>19</v>
      </c>
      <c r="C15" s="79"/>
      <c r="D15" s="80"/>
      <c r="E15" s="81"/>
    </row>
    <row r="16" spans="1:15" s="86" customFormat="1" ht="277.5" customHeight="1" x14ac:dyDescent="0.25">
      <c r="A16" s="80">
        <v>1</v>
      </c>
      <c r="B16" s="82" t="s">
        <v>38</v>
      </c>
      <c r="C16" s="83" t="s">
        <v>39</v>
      </c>
      <c r="D16" s="84" t="str">
        <f>CONCATENATE("Сумма баллов по табл.2 ","1+",TEXT(H16,"0,000"),"+",TEXT(I16,"0,000"),"+",TEXT(J16,"0,000"),"+1,205+1,205+1,410=",TEXT(N16,"0,000"),
" 
Сисх = 173,7 х ",TEXT(N16,"0,000")," = ",TEXT(N16*173.7,"0,000")," тыс. руб.","
Нормативные затраты на разработку i-ой части (формула 2 с учетом показателей табл. 3):
С1 = ",TEXT(H17,"0,000"),"  тыс. руб.
С2 = ",TEXT(H18,"0,000"),"  тыс. руб.
С3 = ",TEXT(H19,"0,000"),"  тыс. руб.
С4 = ",TEXT(H20,"0,000"),"  тыс. руб.
С5 = ",TEXT(H21,"0,000"),"  тыс. руб.
С6 = ",TEXT(H22,"0,000"),"  тыс. руб.")</f>
        <v>Сумма баллов по табл.2 1+0,385+0,795+0,180+1,205+1,205+1,410=6,180 
Сисх = 173,7 х 6,180 = 1073,466 тыс. руб.
Нормативные затраты на разработку i-ой части (формула 2 с учетом показателей табл. 3):
С1 = 42,939  тыс. руб.
С2 = 12,882  тыс. руб.
С3 = 42,939  тыс. руб.
С4 = 108,635  тыс. руб.
С5 = 120,228  тыс. руб.
С6 = 122,805  тыс. руб.</v>
      </c>
      <c r="E16" s="85">
        <f>SUM(H17:H22)*1000</f>
        <v>450426.33360000013</v>
      </c>
      <c r="G16" s="86">
        <v>1</v>
      </c>
      <c r="H16" s="86">
        <v>0.38500000000000001</v>
      </c>
      <c r="I16" s="86">
        <v>0.79500000000000004</v>
      </c>
      <c r="J16" s="86">
        <v>0.18</v>
      </c>
      <c r="K16" s="86">
        <v>1.2050000000000001</v>
      </c>
      <c r="L16" s="86">
        <v>1.2050000000000001</v>
      </c>
      <c r="M16" s="86">
        <v>1.41</v>
      </c>
      <c r="N16" s="86">
        <f>SUM(G16:M16)</f>
        <v>6.1800000000000006</v>
      </c>
      <c r="O16" s="86">
        <f>173.7*N16</f>
        <v>1073.4660000000001</v>
      </c>
    </row>
    <row r="17" spans="1:10" s="90" customFormat="1" ht="17.25" customHeight="1" x14ac:dyDescent="0.25">
      <c r="A17" s="87"/>
      <c r="B17" s="82" t="s">
        <v>40</v>
      </c>
      <c r="C17" s="88"/>
      <c r="D17" s="88"/>
      <c r="E17" s="89">
        <f>SUM(E15:E16)</f>
        <v>450426.33360000013</v>
      </c>
      <c r="G17" s="91" t="s">
        <v>41</v>
      </c>
      <c r="H17" s="90">
        <f>$O$16*0.4*I17*J17</f>
        <v>42.938640000000014</v>
      </c>
      <c r="I17" s="92">
        <v>0.1</v>
      </c>
      <c r="J17" s="90">
        <v>1</v>
      </c>
    </row>
    <row r="18" spans="1:10" s="90" customFormat="1" ht="33" customHeight="1" x14ac:dyDescent="0.25">
      <c r="A18" s="87"/>
      <c r="B18" s="142" t="str">
        <f>'12-01'!B31</f>
        <v>Перевод в текущие  цены по состоянию на 4 кв. 2024 г. (Письмо Минстроя России 18 10.2024 г. N 61327-ИФ/09)</v>
      </c>
      <c r="C18" s="143"/>
      <c r="D18" s="84">
        <f>'12-01'!I31</f>
        <v>1.48</v>
      </c>
      <c r="E18" s="89">
        <f>E17*D18</f>
        <v>666630.97372800019</v>
      </c>
      <c r="G18" s="91" t="s">
        <v>42</v>
      </c>
      <c r="H18" s="90">
        <f t="shared" ref="H18:H22" si="0">$O$16*0.4*I18*J18</f>
        <v>12.881592000000003</v>
      </c>
      <c r="I18" s="92">
        <v>0.03</v>
      </c>
      <c r="J18" s="90">
        <v>1</v>
      </c>
    </row>
    <row r="19" spans="1:10" s="90" customFormat="1" ht="18.75" customHeight="1" x14ac:dyDescent="0.25">
      <c r="A19" s="87"/>
      <c r="B19" s="93" t="s">
        <v>43</v>
      </c>
      <c r="C19" s="94"/>
      <c r="D19" s="95"/>
      <c r="E19" s="89">
        <f>E18</f>
        <v>666630.97372800019</v>
      </c>
      <c r="G19" s="91" t="s">
        <v>44</v>
      </c>
      <c r="H19" s="90">
        <f t="shared" si="0"/>
        <v>42.938640000000014</v>
      </c>
      <c r="I19" s="92">
        <v>0.1</v>
      </c>
      <c r="J19" s="90">
        <v>1</v>
      </c>
    </row>
    <row r="20" spans="1:10" x14ac:dyDescent="0.25">
      <c r="A20" s="144"/>
      <c r="B20" s="144"/>
      <c r="C20" s="144"/>
      <c r="D20" s="144"/>
      <c r="E20" s="144"/>
      <c r="G20" s="91" t="s">
        <v>45</v>
      </c>
      <c r="H20" s="90">
        <f t="shared" si="0"/>
        <v>108.63475920000003</v>
      </c>
      <c r="I20" s="96">
        <v>0.23</v>
      </c>
      <c r="J20" s="36">
        <v>1.1000000000000001</v>
      </c>
    </row>
    <row r="21" spans="1:10" s="1" customFormat="1" x14ac:dyDescent="0.25">
      <c r="A21" s="15"/>
      <c r="B21" s="15" t="str">
        <f>'[15]12-01'!B38</f>
        <v xml:space="preserve">Составил: Заместитель начальника ПТО (инженер-сметчик) ___________А.В. Рехин </v>
      </c>
      <c r="C21" s="15"/>
      <c r="D21" s="15"/>
      <c r="E21" s="15"/>
      <c r="F21" s="30"/>
      <c r="G21" s="91" t="s">
        <v>46</v>
      </c>
      <c r="H21" s="90">
        <f t="shared" si="0"/>
        <v>120.22819200000004</v>
      </c>
      <c r="I21" s="97">
        <v>0.28000000000000003</v>
      </c>
      <c r="J21" s="14">
        <v>1</v>
      </c>
    </row>
    <row r="22" spans="1:10" x14ac:dyDescent="0.25">
      <c r="G22" s="91" t="s">
        <v>47</v>
      </c>
      <c r="H22" s="90">
        <f t="shared" si="0"/>
        <v>122.80451040000004</v>
      </c>
      <c r="I22" s="96">
        <v>0.26</v>
      </c>
      <c r="J22" s="36">
        <v>1.1000000000000001</v>
      </c>
    </row>
    <row r="23" spans="1:10" x14ac:dyDescent="0.25">
      <c r="B23" s="38" t="str">
        <f>'[15]12-01'!B55</f>
        <v>Согласовано: Начальник ОКС Домодедовского филиала АО "Мособлэнерго" _________А.Н. Котов</v>
      </c>
    </row>
  </sheetData>
  <mergeCells count="15">
    <mergeCell ref="I10:M10"/>
    <mergeCell ref="D11:E11"/>
    <mergeCell ref="B12:C12"/>
    <mergeCell ref="D12:E12"/>
    <mergeCell ref="C1:E1"/>
    <mergeCell ref="C2:E2"/>
    <mergeCell ref="D3:E3"/>
    <mergeCell ref="B4:C4"/>
    <mergeCell ref="D4:E4"/>
    <mergeCell ref="D5:F5"/>
    <mergeCell ref="B18:C18"/>
    <mergeCell ref="A20:E20"/>
    <mergeCell ref="A8:E8"/>
    <mergeCell ref="A9:E9"/>
    <mergeCell ref="B10:E10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12-01</vt:lpstr>
      <vt:lpstr>12-02 АСУ</vt:lpstr>
      <vt:lpstr>Лист2</vt:lpstr>
      <vt:lpstr>Лист3</vt:lpstr>
      <vt:lpstr>'12-01'!Область_печати</vt:lpstr>
      <vt:lpstr>'12-02 АСУ'!Область_печати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Шимчик Надежна Юрьевна</dc:creator>
  <cp:lastModifiedBy>ALEXANDR</cp:lastModifiedBy>
  <cp:lastPrinted>2021-05-14T06:45:32Z</cp:lastPrinted>
  <dcterms:created xsi:type="dcterms:W3CDTF">2015-09-18T14:41:59Z</dcterms:created>
  <dcterms:modified xsi:type="dcterms:W3CDTF">2025-04-23T19:22:47Z</dcterms:modified>
</cp:coreProperties>
</file>